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Лист1!$A$1:$P$114</definedName>
  </definedNames>
  <calcPr calcId="152511"/>
</workbook>
</file>

<file path=xl/calcChain.xml><?xml version="1.0" encoding="utf-8"?>
<calcChain xmlns="http://schemas.openxmlformats.org/spreadsheetml/2006/main">
  <c r="O107" i="1" l="1"/>
  <c r="N107" i="1"/>
  <c r="M107" i="1"/>
  <c r="J107" i="1"/>
  <c r="O106" i="1"/>
  <c r="N106" i="1"/>
  <c r="M106" i="1"/>
  <c r="J106" i="1"/>
  <c r="O105" i="1"/>
  <c r="N105" i="1"/>
  <c r="M105" i="1"/>
  <c r="J105" i="1"/>
  <c r="O104" i="1"/>
  <c r="N104" i="1"/>
  <c r="M104" i="1"/>
  <c r="P104" i="1" s="1"/>
  <c r="J104" i="1"/>
  <c r="O103" i="1"/>
  <c r="N103" i="1"/>
  <c r="M103" i="1"/>
  <c r="J103" i="1"/>
  <c r="O102" i="1"/>
  <c r="N102" i="1"/>
  <c r="M102" i="1"/>
  <c r="J102" i="1"/>
  <c r="O101" i="1"/>
  <c r="N101" i="1"/>
  <c r="M101" i="1"/>
  <c r="P101" i="1" s="1"/>
  <c r="J101" i="1"/>
  <c r="O97" i="1"/>
  <c r="N97" i="1"/>
  <c r="M97" i="1"/>
  <c r="P97" i="1" s="1"/>
  <c r="J97" i="1"/>
  <c r="O96" i="1"/>
  <c r="N96" i="1"/>
  <c r="M96" i="1"/>
  <c r="J96" i="1"/>
  <c r="O95" i="1"/>
  <c r="N95" i="1"/>
  <c r="M95" i="1"/>
  <c r="J95" i="1"/>
  <c r="O94" i="1"/>
  <c r="N94" i="1"/>
  <c r="M94" i="1"/>
  <c r="J94" i="1"/>
  <c r="O93" i="1"/>
  <c r="N93" i="1"/>
  <c r="M93" i="1"/>
  <c r="P93" i="1" s="1"/>
  <c r="J93" i="1"/>
  <c r="O92" i="1"/>
  <c r="N92" i="1"/>
  <c r="M92" i="1"/>
  <c r="P92" i="1" s="1"/>
  <c r="J92" i="1"/>
  <c r="O91" i="1"/>
  <c r="N91" i="1"/>
  <c r="M91" i="1"/>
  <c r="J91" i="1"/>
  <c r="L90" i="1"/>
  <c r="O90" i="1" s="1"/>
  <c r="K90" i="1"/>
  <c r="N90" i="1" s="1"/>
  <c r="O87" i="1"/>
  <c r="N87" i="1"/>
  <c r="M87" i="1"/>
  <c r="P87" i="1" s="1"/>
  <c r="J87" i="1"/>
  <c r="O86" i="1"/>
  <c r="N86" i="1"/>
  <c r="M86" i="1"/>
  <c r="J86" i="1"/>
  <c r="O85" i="1"/>
  <c r="N85" i="1"/>
  <c r="M85" i="1"/>
  <c r="J85" i="1"/>
  <c r="O84" i="1"/>
  <c r="N84" i="1"/>
  <c r="M84" i="1"/>
  <c r="J84" i="1"/>
  <c r="O83" i="1"/>
  <c r="N83" i="1"/>
  <c r="M83" i="1"/>
  <c r="P83" i="1" s="1"/>
  <c r="J83" i="1"/>
  <c r="O82" i="1"/>
  <c r="N82" i="1"/>
  <c r="M82" i="1"/>
  <c r="J82" i="1"/>
  <c r="M81" i="1"/>
  <c r="P81" i="1" s="1"/>
  <c r="L81" i="1"/>
  <c r="O81" i="1" s="1"/>
  <c r="K81" i="1"/>
  <c r="N81" i="1" s="1"/>
  <c r="M80" i="1"/>
  <c r="P80" i="1" s="1"/>
  <c r="L80" i="1"/>
  <c r="O80" i="1" s="1"/>
  <c r="K80" i="1"/>
  <c r="N80" i="1" s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I90" i="1"/>
  <c r="H90" i="1"/>
  <c r="O65" i="1"/>
  <c r="N65" i="1"/>
  <c r="M65" i="1"/>
  <c r="J65" i="1"/>
  <c r="P64" i="1"/>
  <c r="O64" i="1"/>
  <c r="N64" i="1"/>
  <c r="M64" i="1"/>
  <c r="J64" i="1"/>
  <c r="O63" i="1"/>
  <c r="N63" i="1"/>
  <c r="M63" i="1"/>
  <c r="J63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J59" i="1"/>
  <c r="O55" i="1"/>
  <c r="N55" i="1"/>
  <c r="M55" i="1"/>
  <c r="P55" i="1" s="1"/>
  <c r="J55" i="1"/>
  <c r="O54" i="1"/>
  <c r="N54" i="1"/>
  <c r="M54" i="1"/>
  <c r="P54" i="1" s="1"/>
  <c r="J54" i="1"/>
  <c r="O53" i="1"/>
  <c r="N53" i="1"/>
  <c r="M53" i="1"/>
  <c r="J53" i="1"/>
  <c r="O52" i="1"/>
  <c r="N52" i="1"/>
  <c r="M52" i="1"/>
  <c r="P52" i="1" s="1"/>
  <c r="J52" i="1"/>
  <c r="O51" i="1"/>
  <c r="N51" i="1"/>
  <c r="M51" i="1"/>
  <c r="J51" i="1"/>
  <c r="O50" i="1"/>
  <c r="N50" i="1"/>
  <c r="M50" i="1"/>
  <c r="J50" i="1"/>
  <c r="O49" i="1"/>
  <c r="N49" i="1"/>
  <c r="M49" i="1"/>
  <c r="J49" i="1"/>
  <c r="O45" i="1"/>
  <c r="N45" i="1"/>
  <c r="M45" i="1"/>
  <c r="J45" i="1"/>
  <c r="O44" i="1"/>
  <c r="N44" i="1"/>
  <c r="M44" i="1"/>
  <c r="P44" i="1" s="1"/>
  <c r="J44" i="1"/>
  <c r="O43" i="1"/>
  <c r="N43" i="1"/>
  <c r="M43" i="1"/>
  <c r="J43" i="1"/>
  <c r="O42" i="1"/>
  <c r="N42" i="1"/>
  <c r="M42" i="1"/>
  <c r="J42" i="1"/>
  <c r="O41" i="1"/>
  <c r="N41" i="1"/>
  <c r="M41" i="1"/>
  <c r="P41" i="1" s="1"/>
  <c r="J41" i="1"/>
  <c r="O40" i="1"/>
  <c r="N40" i="1"/>
  <c r="M40" i="1"/>
  <c r="J40" i="1"/>
  <c r="P39" i="1"/>
  <c r="O39" i="1"/>
  <c r="N39" i="1"/>
  <c r="P38" i="1"/>
  <c r="O38" i="1"/>
  <c r="N38" i="1"/>
  <c r="O35" i="1"/>
  <c r="N35" i="1"/>
  <c r="M35" i="1"/>
  <c r="P35" i="1" s="1"/>
  <c r="J35" i="1"/>
  <c r="O34" i="1"/>
  <c r="N34" i="1"/>
  <c r="M34" i="1"/>
  <c r="J34" i="1"/>
  <c r="O33" i="1"/>
  <c r="N33" i="1"/>
  <c r="M33" i="1"/>
  <c r="J33" i="1"/>
  <c r="O32" i="1"/>
  <c r="N32" i="1"/>
  <c r="M32" i="1"/>
  <c r="P32" i="1" s="1"/>
  <c r="J32" i="1"/>
  <c r="O31" i="1"/>
  <c r="N31" i="1"/>
  <c r="M31" i="1"/>
  <c r="J31" i="1"/>
  <c r="O30" i="1"/>
  <c r="N30" i="1"/>
  <c r="M30" i="1"/>
  <c r="J30" i="1"/>
  <c r="O29" i="1"/>
  <c r="N29" i="1"/>
  <c r="M29" i="1"/>
  <c r="J29" i="1"/>
  <c r="K48" i="1"/>
  <c r="I48" i="1"/>
  <c r="H48" i="1"/>
  <c r="P40" i="1" l="1"/>
  <c r="P61" i="1"/>
  <c r="P77" i="1"/>
  <c r="P84" i="1"/>
  <c r="P31" i="1"/>
  <c r="P105" i="1"/>
  <c r="P91" i="1"/>
  <c r="P45" i="1"/>
  <c r="O70" i="1"/>
  <c r="P75" i="1"/>
  <c r="P49" i="1"/>
  <c r="P96" i="1"/>
  <c r="P86" i="1"/>
  <c r="P30" i="1"/>
  <c r="P65" i="1"/>
  <c r="P62" i="1"/>
  <c r="P74" i="1"/>
  <c r="N70" i="1"/>
  <c r="P95" i="1"/>
  <c r="P102" i="1"/>
  <c r="P59" i="1"/>
  <c r="P63" i="1"/>
  <c r="P106" i="1"/>
  <c r="P42" i="1"/>
  <c r="P71" i="1"/>
  <c r="O28" i="1"/>
  <c r="P82" i="1"/>
  <c r="P107" i="1"/>
  <c r="P33" i="1"/>
  <c r="P43" i="1"/>
  <c r="P72" i="1"/>
  <c r="P76" i="1"/>
  <c r="P34" i="1"/>
  <c r="P73" i="1"/>
  <c r="P51" i="1"/>
  <c r="P94" i="1"/>
  <c r="P85" i="1"/>
  <c r="N48" i="1"/>
  <c r="P53" i="1"/>
  <c r="P103" i="1"/>
  <c r="P29" i="1"/>
  <c r="P60" i="1"/>
  <c r="P50" i="1"/>
  <c r="J28" i="1"/>
  <c r="J48" i="1" s="1"/>
  <c r="J58" i="1" s="1"/>
  <c r="L48" i="1"/>
  <c r="O48" i="1" s="1"/>
  <c r="J70" i="1"/>
  <c r="J90" i="1" s="1"/>
  <c r="J100" i="1" s="1"/>
  <c r="M28" i="1"/>
  <c r="N28" i="1"/>
  <c r="M70" i="1"/>
  <c r="P28" i="1" l="1"/>
  <c r="M48" i="1"/>
  <c r="P70" i="1"/>
  <c r="M90" i="1"/>
  <c r="M100" i="1" l="1"/>
  <c r="P100" i="1" s="1"/>
  <c r="P90" i="1"/>
  <c r="P48" i="1"/>
  <c r="M58" i="1"/>
  <c r="P58" i="1" s="1"/>
</calcChain>
</file>

<file path=xl/sharedStrings.xml><?xml version="1.0" encoding="utf-8"?>
<sst xmlns="http://schemas.openxmlformats.org/spreadsheetml/2006/main" count="85" uniqueCount="60">
  <si>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</si>
  <si>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</si>
  <si>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</si>
  <si>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</si>
  <si>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</si>
  <si>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</si>
  <si>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</si>
  <si>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</si>
  <si>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</si>
  <si>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</si>
  <si>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</si>
  <si>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</si>
  <si>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</si>
  <si>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</si>
  <si>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</si>
  <si>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</si>
  <si>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</si>
  <si>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</si>
  <si>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</si>
  <si>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</si>
  <si>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</si>
  <si>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</si>
  <si>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</si>
  <si>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</si>
  <si>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</si>
  <si>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</si>
  <si>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</si>
  <si>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</si>
  <si>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</si>
  <si>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</si>
  <si>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</si>
  <si>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</si>
  <si>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од.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</si>
  <si>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</si>
  <si>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 xml:space="preserve">Довідка департаменту освіти </t>
  </si>
  <si>
    <t xml:space="preserve">Розрахунковий показник  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</si>
  <si>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</si>
  <si>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</si>
  <si>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у інклюзивних групах закладів дошкільної освіти та у інклюзивних класах загальної середньої освіти</t>
  </si>
  <si>
    <t>Завдання 1. Забезпечити надання державної підтримки особам з особливими освітніми потребами у інклюзивних групах закладів дошкільної освіти</t>
  </si>
  <si>
    <t>Обсяг видатків на надання державної підтримки особам з особливими освітніми потребами у інклюзивних групах закладів дошкільної освіти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</si>
  <si>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напрямку використання коштів становить 500 722,85 грн.  за рахунок повернення невикористаних коштів  по загальному  та спеціальному  фонду. </t>
    </r>
  </si>
  <si>
    <t>Середньорічна кількість інклюзивних груп</t>
  </si>
  <si>
    <t>Кількість дітей з особливими освітніми потребами</t>
  </si>
  <si>
    <t>осіб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</si>
  <si>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Протягом 2021 року збільшилася кількість дітей з особливими освітніми потребами на 30 дітей, що призвело до  збільшення груп для задоволення потреб дітей з особливими освітніми потребами</t>
    </r>
  </si>
  <si>
    <t xml:space="preserve">Витрати на утримання 1 дитини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</si>
  <si>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Фактичні витрати на утримання 1 дитини при порівнянні із запланованим показником зменшилися на 10069 грн. за рахунок повернення невикористаних коштів субвенції в сумі 500 722,85 грн. по загальному та спеціальному фонду. </t>
    </r>
  </si>
  <si>
    <t>Відсоток збільшення/ зменшення середніх витрат на утримання 1 дитини порівняно з попереднім роком</t>
  </si>
  <si>
    <t>%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</si>
  <si>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Фактичний результативний показник при порівнянні із запланованим показником зменшився і становить 102% відповідно до фактично використаних коштів.</t>
    </r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</si>
  <si>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 Відхилення по 1-ому напрямку використання коштів становить 500 722,85 грн.  за рахунок повернення невикористаних коштів  по загальному  та спеціальному  фонду. Протягом 2021 року збільшилася кількість дітей з особливими освітніми потребами на 30 дітей, що призвело до  збільшення груп для задоволення потреб дітей з особливими освітніми потребами. Фактичні витрати на утримання 1 дитини при порівнянні із запланованим показником зменшилися на 10069 грн. за рахунок повернення невикористаних коштів субвенції в сумі 500 722,85 грн. по загальному та спеціальному фонду. </t>
    </r>
  </si>
  <si>
    <t>Завдання 2. Забезпечити надання державної підтримки особам з особливими освітніми потребами у інклюзивних класах загальної середньої освіти</t>
  </si>
  <si>
    <t>Обсяг видатків на надання державної підтримки особам з особливими освітніми потребами у інклюзивних класах загальної середньої освіти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</si>
  <si>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по напрямку використання коштів становить 401 723,49 грн.  за рахунок повернення невикористаних коштів  по загальному  та спеціальному  фонду. </t>
    </r>
  </si>
  <si>
    <t>Середньорічна кількість інклюзивних класів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</si>
  <si>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Протягом 2021 року збільшилася кількість дітей з особливими освітніми потребами на 40  дітей, що призвело до  збільшення класів для задоволення потреб дітей з особливими освітніми потребами</t>
    </r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</si>
  <si>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Фактичні витрати на утримання 1 дитини при порівнянні із запланованим показником зменшилися на 4289 грн. за рахунок повернення невикористаних коштів субвенції в сумі 401 723,49 грн. по загальному та спеціальному фонду. </t>
    </r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</si>
  <si>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Фактичний результативний показник при порівнянні із запланованим показником зменшився і становить 141 % відповідно до фактично використаних коштів.</t>
    </r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</si>
  <si>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Відхилення по напрямку використання коштів становить 401 723,49 грн.  за рахунок повернення невикористаних коштів  по загальному  та спеціальному  фонду. Протягом 2021 року збільшилася кількість дітей з особливими освітніми потребами на 40  дітей, що призвело до  збільшення класів для задоволення потреб дітей з особливими освітніми потребами. Фактичні витрати на утримання 1 дитини при порівнянні із запланованим показником зменшилися на 4289 грн. за рахунок повернення невикористаних коштів субвенції в сумі 401 723,49 грн. по загальному та спеціальному фонду.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</si>
</sst>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  <font>
      <sz val="14"/>
      <name val="Calibri"/>
      <family val="2"/>
      <scheme val="minor"/>
    </font>
    <font>
      <sz val="14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9" fontId="16" fillId="2" borderId="0" xfId="0" applyNumberFormat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view="pageBreakPreview" zoomScale="60" zoomScaleNormal="84" workbookViewId="0">
      <selection activeCell="K70" sqref="K70:L70"/>
    </sheetView>
  </sheetViews>
  <sheetFormatPr defaultColWidth="9.109375" defaultRowHeight="14.4" x14ac:dyDescent="0.3"/>
  <cols>
    <col min="1" max="1" width="7.33203125" style="9" customWidth="1"/>
    <col min="2" max="2" width="14.44140625" style="9" customWidth="1"/>
    <col min="3" max="3" width="13.44140625" style="9" customWidth="1"/>
    <col min="4" max="4" width="14.44140625" style="9" customWidth="1"/>
    <col min="5" max="5" width="14.33203125" style="9" customWidth="1"/>
    <col min="6" max="6" width="16.33203125" style="9" customWidth="1"/>
    <col min="7" max="7" width="22.77734375" style="9" customWidth="1"/>
    <col min="8" max="8" width="17.44140625" style="9" customWidth="1"/>
    <col min="9" max="9" width="19.21875" style="9" customWidth="1"/>
    <col min="10" max="10" width="20" style="9" customWidth="1"/>
    <col min="11" max="11" width="19.6640625" style="9" customWidth="1"/>
    <col min="12" max="12" width="20.109375" style="9" customWidth="1"/>
    <col min="13" max="13" width="20.5546875" style="9" customWidth="1"/>
    <col min="14" max="14" width="18.44140625" style="9" customWidth="1"/>
    <col min="15" max="15" width="19.33203125" style="9" customWidth="1"/>
    <col min="16" max="16" width="18.5546875" style="9" customWidth="1"/>
    <col min="17" max="16384" width="9.109375" style="9"/>
  </cols>
  <sheetData>
    <row r="1" spans="1:16" s="1" customFormat="1" ht="17.399999999999999" x14ac:dyDescent="0.3">
      <c r="K1" s="2"/>
      <c r="L1" s="2"/>
      <c r="M1" s="40"/>
      <c r="N1" s="40"/>
      <c r="O1" s="40"/>
      <c r="P1" s="40"/>
    </row>
    <row r="2" spans="1:16" s="1" customFormat="1" ht="17.399999999999999" x14ac:dyDescent="0.3">
      <c r="K2" s="2"/>
      <c r="L2" s="2"/>
      <c r="M2" s="41"/>
      <c r="N2" s="41"/>
      <c r="O2" s="41"/>
      <c r="P2" s="41"/>
    </row>
    <row r="3" spans="1:16" s="1" customFormat="1" ht="17.399999999999999" x14ac:dyDescent="0.3">
      <c r="K3" s="2"/>
      <c r="L3" s="2"/>
      <c r="M3" s="41"/>
      <c r="N3" s="41"/>
      <c r="O3" s="41"/>
      <c r="P3" s="41"/>
    </row>
    <row r="4" spans="1:16" s="1" customFormat="1" ht="17.399999999999999" hidden="1" x14ac:dyDescent="0.3"/>
    <row r="5" spans="1:16" s="1" customFormat="1" ht="17.399999999999999" x14ac:dyDescent="0.3"/>
    <row r="6" spans="1:16" s="1" customFormat="1" ht="28.2" x14ac:dyDescent="0.5">
      <c r="A6" s="60" t="s">
        <v>19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s="1" customFormat="1" ht="24.6" x14ac:dyDescent="0.4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s="1" customFormat="1" ht="24.6" x14ac:dyDescent="0.4">
      <c r="A8" s="58" t="s">
        <v>21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1" customFormat="1" ht="24.6" x14ac:dyDescent="0.4">
      <c r="A9" s="58" t="s">
        <v>31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s="1" customFormat="1" ht="12.6" customHeight="1" x14ac:dyDescent="0.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4" customFormat="1" ht="46.5" customHeight="1" x14ac:dyDescent="0.4">
      <c r="A11" s="15" t="s">
        <v>24</v>
      </c>
      <c r="B11" s="42" t="s">
        <v>22</v>
      </c>
      <c r="C11" s="42"/>
      <c r="D11" s="42"/>
      <c r="E11" s="42"/>
      <c r="F11" s="57" t="s">
        <v>36</v>
      </c>
      <c r="G11" s="57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4" customFormat="1" ht="21" x14ac:dyDescent="0.4">
      <c r="A12" s="16"/>
    </row>
    <row r="13" spans="1:16" s="14" customFormat="1" ht="55.2" customHeight="1" x14ac:dyDescent="0.4">
      <c r="A13" s="15" t="s">
        <v>0</v>
      </c>
      <c r="B13" s="55" t="s">
        <v>23</v>
      </c>
      <c r="C13" s="55"/>
      <c r="D13" s="55"/>
      <c r="E13" s="55"/>
      <c r="F13" s="56" t="s">
        <v>37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 s="1" customFormat="1" ht="17.399999999999999" x14ac:dyDescent="0.3">
      <c r="A14" s="17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4" customFormat="1" ht="45" customHeight="1" x14ac:dyDescent="0.4">
      <c r="A15" s="15" t="s">
        <v>1</v>
      </c>
      <c r="B15" s="55" t="s">
        <v>16</v>
      </c>
      <c r="C15" s="55"/>
      <c r="D15" s="55"/>
      <c r="E15" s="55"/>
      <c r="F15" s="56" t="s">
        <v>38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s="1" customFormat="1" ht="17.399999999999999" x14ac:dyDescent="0.3">
      <c r="A16" s="17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7"/>
      <c r="B17" s="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s="1" customFormat="1" ht="17.399999999999999" hidden="1" x14ac:dyDescent="0.3">
      <c r="A18" s="17"/>
      <c r="B18" s="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s="1" customFormat="1" ht="17.399999999999999" hidden="1" x14ac:dyDescent="0.3">
      <c r="A19" s="17"/>
      <c r="B19" s="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s="1" customFormat="1" ht="17.399999999999999" hidden="1" x14ac:dyDescent="0.3">
      <c r="A20" s="17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18" t="s">
        <v>2</v>
      </c>
      <c r="B21" s="42" t="s">
        <v>25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6" ht="13.5" customHeight="1" x14ac:dyDescent="0.3">
      <c r="P22" s="4"/>
    </row>
    <row r="23" spans="1:16" s="7" customFormat="1" ht="42.6" customHeight="1" x14ac:dyDescent="0.3">
      <c r="A23" s="59" t="s">
        <v>8</v>
      </c>
      <c r="B23" s="47" t="s">
        <v>9</v>
      </c>
      <c r="C23" s="53"/>
      <c r="D23" s="48"/>
      <c r="E23" s="51" t="s">
        <v>17</v>
      </c>
      <c r="F23" s="47" t="s">
        <v>10</v>
      </c>
      <c r="G23" s="48"/>
      <c r="H23" s="31" t="s">
        <v>26</v>
      </c>
      <c r="I23" s="32"/>
      <c r="J23" s="33"/>
      <c r="K23" s="44" t="s">
        <v>27</v>
      </c>
      <c r="L23" s="45"/>
      <c r="M23" s="46"/>
      <c r="N23" s="31" t="s">
        <v>3</v>
      </c>
      <c r="O23" s="32"/>
      <c r="P23" s="33"/>
    </row>
    <row r="24" spans="1:16" s="7" customFormat="1" ht="34.799999999999997" x14ac:dyDescent="0.3">
      <c r="A24" s="59"/>
      <c r="B24" s="49"/>
      <c r="C24" s="54"/>
      <c r="D24" s="50"/>
      <c r="E24" s="52"/>
      <c r="F24" s="49"/>
      <c r="G24" s="50"/>
      <c r="H24" s="20" t="s">
        <v>4</v>
      </c>
      <c r="I24" s="20" t="s">
        <v>5</v>
      </c>
      <c r="J24" s="20" t="s">
        <v>6</v>
      </c>
      <c r="K24" s="20" t="s">
        <v>4</v>
      </c>
      <c r="L24" s="20" t="s">
        <v>5</v>
      </c>
      <c r="M24" s="20" t="s">
        <v>6</v>
      </c>
      <c r="N24" s="21" t="s">
        <v>4</v>
      </c>
      <c r="O24" s="21" t="s">
        <v>5</v>
      </c>
      <c r="P24" s="21" t="s">
        <v>7</v>
      </c>
    </row>
    <row r="25" spans="1:16" s="7" customFormat="1" ht="17.399999999999999" x14ac:dyDescent="0.3">
      <c r="A25" s="10">
        <v>1</v>
      </c>
      <c r="B25" s="31">
        <v>2</v>
      </c>
      <c r="C25" s="32"/>
      <c r="D25" s="33"/>
      <c r="E25" s="21">
        <v>3</v>
      </c>
      <c r="F25" s="31">
        <v>4</v>
      </c>
      <c r="G25" s="33"/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10</v>
      </c>
      <c r="N25" s="10">
        <v>11</v>
      </c>
      <c r="O25" s="10">
        <v>12</v>
      </c>
      <c r="P25" s="10">
        <v>13</v>
      </c>
    </row>
    <row r="26" spans="1:16" s="7" customFormat="1" ht="28.5" customHeight="1" x14ac:dyDescent="0.3">
      <c r="A26" s="22"/>
      <c r="B26" s="34" t="s">
        <v>39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</row>
    <row r="27" spans="1:16" s="7" customFormat="1" ht="25.5" customHeight="1" x14ac:dyDescent="0.3">
      <c r="A27" s="22"/>
      <c r="B27" s="37" t="s">
        <v>11</v>
      </c>
      <c r="C27" s="38"/>
      <c r="D27" s="39"/>
      <c r="E27" s="27"/>
      <c r="F27" s="28"/>
      <c r="G27" s="30"/>
      <c r="H27" s="8"/>
      <c r="I27" s="8"/>
      <c r="J27" s="8"/>
      <c r="K27" s="8"/>
      <c r="L27" s="8"/>
      <c r="M27" s="8"/>
      <c r="N27" s="8"/>
      <c r="O27" s="8"/>
      <c r="P27" s="8"/>
    </row>
    <row r="28" spans="1:16" s="7" customFormat="1" ht="96.75" customHeight="1" x14ac:dyDescent="0.3">
      <c r="A28" s="22">
        <v>1</v>
      </c>
      <c r="B28" s="28" t="s">
        <v>40</v>
      </c>
      <c r="C28" s="29"/>
      <c r="D28" s="30"/>
      <c r="E28" s="27" t="s">
        <v>18</v>
      </c>
      <c r="F28" s="28" t="s">
        <v>33</v>
      </c>
      <c r="G28" s="30"/>
      <c r="H28" s="8">
        <v>822502</v>
      </c>
      <c r="I28" s="8">
        <v>358480</v>
      </c>
      <c r="J28" s="12">
        <f t="shared" ref="J28:J35" si="0">H28+I28</f>
        <v>1180982</v>
      </c>
      <c r="K28" s="64">
        <v>321789.14999999997</v>
      </c>
      <c r="L28" s="64">
        <v>358470</v>
      </c>
      <c r="M28" s="12">
        <f t="shared" ref="M28:M35" si="1">K28+L28</f>
        <v>680259.14999999991</v>
      </c>
      <c r="N28" s="12">
        <f t="shared" ref="N28:P35" si="2">K28-H28</f>
        <v>-500712.85000000003</v>
      </c>
      <c r="O28" s="12">
        <f t="shared" si="2"/>
        <v>-10</v>
      </c>
      <c r="P28" s="12">
        <f t="shared" si="2"/>
        <v>-500722.85000000009</v>
      </c>
    </row>
    <row r="29" spans="1:16" s="7" customFormat="1" ht="25.5" hidden="1" customHeight="1" x14ac:dyDescent="0.3">
      <c r="A29" s="22"/>
      <c r="B29" s="28"/>
      <c r="C29" s="29"/>
      <c r="D29" s="30"/>
      <c r="E29" s="27"/>
      <c r="F29" s="28"/>
      <c r="G29" s="30"/>
      <c r="H29" s="8"/>
      <c r="I29" s="8"/>
      <c r="J29" s="8">
        <f t="shared" si="0"/>
        <v>0</v>
      </c>
      <c r="K29" s="8"/>
      <c r="L29" s="8"/>
      <c r="M29" s="8">
        <f t="shared" si="1"/>
        <v>0</v>
      </c>
      <c r="N29" s="8">
        <f t="shared" si="2"/>
        <v>0</v>
      </c>
      <c r="O29" s="8">
        <f t="shared" si="2"/>
        <v>0</v>
      </c>
      <c r="P29" s="8">
        <f t="shared" si="2"/>
        <v>0</v>
      </c>
    </row>
    <row r="30" spans="1:16" s="7" customFormat="1" ht="25.5" hidden="1" customHeight="1" x14ac:dyDescent="0.3">
      <c r="A30" s="22"/>
      <c r="B30" s="28"/>
      <c r="C30" s="29"/>
      <c r="D30" s="30"/>
      <c r="E30" s="27"/>
      <c r="F30" s="28"/>
      <c r="G30" s="30"/>
      <c r="H30" s="8"/>
      <c r="I30" s="8"/>
      <c r="J30" s="8">
        <f t="shared" si="0"/>
        <v>0</v>
      </c>
      <c r="K30" s="8"/>
      <c r="L30" s="8"/>
      <c r="M30" s="8">
        <f t="shared" si="1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</row>
    <row r="31" spans="1:16" s="7" customFormat="1" ht="25.5" hidden="1" customHeight="1" x14ac:dyDescent="0.3">
      <c r="A31" s="22"/>
      <c r="B31" s="28"/>
      <c r="C31" s="29"/>
      <c r="D31" s="30"/>
      <c r="E31" s="27"/>
      <c r="F31" s="28"/>
      <c r="G31" s="30"/>
      <c r="H31" s="8"/>
      <c r="I31" s="8"/>
      <c r="J31" s="8">
        <f t="shared" si="0"/>
        <v>0</v>
      </c>
      <c r="K31" s="8"/>
      <c r="L31" s="8"/>
      <c r="M31" s="8">
        <f t="shared" si="1"/>
        <v>0</v>
      </c>
      <c r="N31" s="8">
        <f t="shared" si="2"/>
        <v>0</v>
      </c>
      <c r="O31" s="8">
        <f t="shared" si="2"/>
        <v>0</v>
      </c>
      <c r="P31" s="8">
        <f t="shared" si="2"/>
        <v>0</v>
      </c>
    </row>
    <row r="32" spans="1:16" s="7" customFormat="1" ht="25.5" hidden="1" customHeight="1" x14ac:dyDescent="0.3">
      <c r="A32" s="22"/>
      <c r="B32" s="28"/>
      <c r="C32" s="29"/>
      <c r="D32" s="30"/>
      <c r="E32" s="27"/>
      <c r="F32" s="28"/>
      <c r="G32" s="30"/>
      <c r="H32" s="8"/>
      <c r="I32" s="8"/>
      <c r="J32" s="8">
        <f t="shared" si="0"/>
        <v>0</v>
      </c>
      <c r="K32" s="8"/>
      <c r="L32" s="8"/>
      <c r="M32" s="8">
        <f t="shared" si="1"/>
        <v>0</v>
      </c>
      <c r="N32" s="8">
        <f t="shared" si="2"/>
        <v>0</v>
      </c>
      <c r="O32" s="8">
        <f t="shared" si="2"/>
        <v>0</v>
      </c>
      <c r="P32" s="8">
        <f t="shared" si="2"/>
        <v>0</v>
      </c>
    </row>
    <row r="33" spans="1:16" s="7" customFormat="1" ht="25.5" hidden="1" customHeight="1" x14ac:dyDescent="0.3">
      <c r="A33" s="22"/>
      <c r="B33" s="28"/>
      <c r="C33" s="29"/>
      <c r="D33" s="30"/>
      <c r="E33" s="27"/>
      <c r="F33" s="28"/>
      <c r="G33" s="30"/>
      <c r="H33" s="8"/>
      <c r="I33" s="8"/>
      <c r="J33" s="8">
        <f t="shared" si="0"/>
        <v>0</v>
      </c>
      <c r="K33" s="8"/>
      <c r="L33" s="8"/>
      <c r="M33" s="8">
        <f t="shared" si="1"/>
        <v>0</v>
      </c>
      <c r="N33" s="8">
        <f t="shared" si="2"/>
        <v>0</v>
      </c>
      <c r="O33" s="8">
        <f t="shared" si="2"/>
        <v>0</v>
      </c>
      <c r="P33" s="8">
        <f t="shared" si="2"/>
        <v>0</v>
      </c>
    </row>
    <row r="34" spans="1:16" s="7" customFormat="1" ht="25.5" hidden="1" customHeight="1" x14ac:dyDescent="0.3">
      <c r="A34" s="22"/>
      <c r="B34" s="28"/>
      <c r="C34" s="29"/>
      <c r="D34" s="30"/>
      <c r="E34" s="27"/>
      <c r="F34" s="28"/>
      <c r="G34" s="30"/>
      <c r="H34" s="8"/>
      <c r="I34" s="8"/>
      <c r="J34" s="8">
        <f t="shared" si="0"/>
        <v>0</v>
      </c>
      <c r="K34" s="8"/>
      <c r="L34" s="8"/>
      <c r="M34" s="8">
        <f t="shared" si="1"/>
        <v>0</v>
      </c>
      <c r="N34" s="8">
        <f t="shared" si="2"/>
        <v>0</v>
      </c>
      <c r="O34" s="8">
        <f t="shared" si="2"/>
        <v>0</v>
      </c>
      <c r="P34" s="8">
        <f t="shared" si="2"/>
        <v>0</v>
      </c>
    </row>
    <row r="35" spans="1:16" s="7" customFormat="1" ht="25.5" hidden="1" customHeight="1" x14ac:dyDescent="0.3">
      <c r="A35" s="22"/>
      <c r="B35" s="28"/>
      <c r="C35" s="29"/>
      <c r="D35" s="30"/>
      <c r="E35" s="27"/>
      <c r="F35" s="28"/>
      <c r="G35" s="30"/>
      <c r="H35" s="8"/>
      <c r="I35" s="8"/>
      <c r="J35" s="8">
        <f t="shared" si="0"/>
        <v>0</v>
      </c>
      <c r="K35" s="8"/>
      <c r="L35" s="8"/>
      <c r="M35" s="8">
        <f t="shared" si="1"/>
        <v>0</v>
      </c>
      <c r="N35" s="8">
        <f t="shared" si="2"/>
        <v>0</v>
      </c>
      <c r="O35" s="8">
        <f t="shared" si="2"/>
        <v>0</v>
      </c>
      <c r="P35" s="8">
        <f t="shared" si="2"/>
        <v>0</v>
      </c>
    </row>
    <row r="36" spans="1:16" s="7" customFormat="1" ht="50.25" customHeight="1" x14ac:dyDescent="0.3">
      <c r="A36" s="22"/>
      <c r="B36" s="61" t="s">
        <v>41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</row>
    <row r="37" spans="1:16" s="7" customFormat="1" ht="25.5" customHeight="1" x14ac:dyDescent="0.3">
      <c r="A37" s="22"/>
      <c r="B37" s="37" t="s">
        <v>12</v>
      </c>
      <c r="C37" s="38"/>
      <c r="D37" s="39"/>
      <c r="E37" s="27"/>
      <c r="F37" s="28"/>
      <c r="G37" s="30"/>
      <c r="H37" s="8"/>
      <c r="I37" s="8"/>
      <c r="J37" s="8"/>
      <c r="K37" s="8"/>
      <c r="L37" s="8"/>
      <c r="M37" s="8"/>
      <c r="N37" s="8"/>
      <c r="O37" s="8"/>
      <c r="P37" s="8"/>
    </row>
    <row r="38" spans="1:16" s="7" customFormat="1" ht="44.25" customHeight="1" x14ac:dyDescent="0.3">
      <c r="A38" s="22">
        <v>1</v>
      </c>
      <c r="B38" s="28" t="s">
        <v>42</v>
      </c>
      <c r="C38" s="29"/>
      <c r="D38" s="30"/>
      <c r="E38" s="27" t="s">
        <v>32</v>
      </c>
      <c r="F38" s="28" t="s">
        <v>34</v>
      </c>
      <c r="G38" s="30"/>
      <c r="H38" s="8">
        <v>36</v>
      </c>
      <c r="I38" s="8">
        <v>36</v>
      </c>
      <c r="J38" s="8">
        <v>36</v>
      </c>
      <c r="K38" s="8">
        <v>55</v>
      </c>
      <c r="L38" s="8">
        <v>55</v>
      </c>
      <c r="M38" s="8">
        <v>55</v>
      </c>
      <c r="N38" s="8">
        <f t="shared" ref="N38:P45" si="3">K38-H38</f>
        <v>19</v>
      </c>
      <c r="O38" s="8">
        <f t="shared" si="3"/>
        <v>19</v>
      </c>
      <c r="P38" s="8">
        <f t="shared" si="3"/>
        <v>19</v>
      </c>
    </row>
    <row r="39" spans="1:16" s="7" customFormat="1" ht="50.25" customHeight="1" x14ac:dyDescent="0.3">
      <c r="A39" s="22">
        <v>2</v>
      </c>
      <c r="B39" s="28" t="s">
        <v>43</v>
      </c>
      <c r="C39" s="29"/>
      <c r="D39" s="30"/>
      <c r="E39" s="27" t="s">
        <v>44</v>
      </c>
      <c r="F39" s="28" t="s">
        <v>34</v>
      </c>
      <c r="G39" s="30"/>
      <c r="H39" s="8">
        <v>70</v>
      </c>
      <c r="I39" s="8">
        <v>70</v>
      </c>
      <c r="J39" s="8">
        <v>70</v>
      </c>
      <c r="K39" s="8">
        <v>100</v>
      </c>
      <c r="L39" s="8">
        <v>100</v>
      </c>
      <c r="M39" s="8">
        <v>100</v>
      </c>
      <c r="N39" s="8">
        <f t="shared" si="3"/>
        <v>30</v>
      </c>
      <c r="O39" s="8">
        <f t="shared" si="3"/>
        <v>30</v>
      </c>
      <c r="P39" s="8">
        <f t="shared" si="3"/>
        <v>30</v>
      </c>
    </row>
    <row r="40" spans="1:16" s="7" customFormat="1" ht="25.5" hidden="1" customHeight="1" x14ac:dyDescent="0.3">
      <c r="A40" s="22"/>
      <c r="B40" s="28"/>
      <c r="C40" s="29"/>
      <c r="D40" s="30"/>
      <c r="E40" s="27"/>
      <c r="F40" s="28"/>
      <c r="G40" s="30"/>
      <c r="H40" s="8"/>
      <c r="I40" s="8"/>
      <c r="J40" s="8">
        <f t="shared" ref="J40:J45" si="4">H40+I40</f>
        <v>0</v>
      </c>
      <c r="K40" s="8"/>
      <c r="L40" s="8"/>
      <c r="M40" s="8">
        <f t="shared" ref="M40:M45" si="5">K40+L40</f>
        <v>0</v>
      </c>
      <c r="N40" s="8">
        <f t="shared" si="3"/>
        <v>0</v>
      </c>
      <c r="O40" s="8">
        <f t="shared" si="3"/>
        <v>0</v>
      </c>
      <c r="P40" s="8">
        <f t="shared" si="3"/>
        <v>0</v>
      </c>
    </row>
    <row r="41" spans="1:16" s="7" customFormat="1" ht="25.5" hidden="1" customHeight="1" x14ac:dyDescent="0.3">
      <c r="A41" s="22"/>
      <c r="B41" s="28"/>
      <c r="C41" s="29"/>
      <c r="D41" s="30"/>
      <c r="E41" s="27"/>
      <c r="F41" s="28"/>
      <c r="G41" s="30"/>
      <c r="H41" s="8"/>
      <c r="I41" s="8"/>
      <c r="J41" s="8">
        <f t="shared" si="4"/>
        <v>0</v>
      </c>
      <c r="K41" s="8"/>
      <c r="L41" s="8"/>
      <c r="M41" s="8">
        <f t="shared" si="5"/>
        <v>0</v>
      </c>
      <c r="N41" s="8">
        <f t="shared" si="3"/>
        <v>0</v>
      </c>
      <c r="O41" s="8">
        <f t="shared" si="3"/>
        <v>0</v>
      </c>
      <c r="P41" s="8">
        <f t="shared" si="3"/>
        <v>0</v>
      </c>
    </row>
    <row r="42" spans="1:16" s="7" customFormat="1" ht="25.5" hidden="1" customHeight="1" x14ac:dyDescent="0.3">
      <c r="A42" s="22"/>
      <c r="B42" s="28"/>
      <c r="C42" s="29"/>
      <c r="D42" s="30"/>
      <c r="E42" s="27"/>
      <c r="F42" s="28"/>
      <c r="G42" s="30"/>
      <c r="H42" s="8"/>
      <c r="I42" s="8"/>
      <c r="J42" s="8">
        <f t="shared" si="4"/>
        <v>0</v>
      </c>
      <c r="K42" s="8"/>
      <c r="L42" s="8"/>
      <c r="M42" s="8">
        <f t="shared" si="5"/>
        <v>0</v>
      </c>
      <c r="N42" s="8">
        <f t="shared" si="3"/>
        <v>0</v>
      </c>
      <c r="O42" s="8">
        <f t="shared" si="3"/>
        <v>0</v>
      </c>
      <c r="P42" s="8">
        <f t="shared" si="3"/>
        <v>0</v>
      </c>
    </row>
    <row r="43" spans="1:16" s="7" customFormat="1" ht="25.5" hidden="1" customHeight="1" x14ac:dyDescent="0.3">
      <c r="A43" s="22"/>
      <c r="B43" s="28"/>
      <c r="C43" s="29"/>
      <c r="D43" s="30"/>
      <c r="E43" s="27"/>
      <c r="F43" s="28"/>
      <c r="G43" s="30"/>
      <c r="H43" s="8"/>
      <c r="I43" s="8"/>
      <c r="J43" s="8">
        <f t="shared" si="4"/>
        <v>0</v>
      </c>
      <c r="K43" s="8"/>
      <c r="L43" s="8"/>
      <c r="M43" s="8">
        <f t="shared" si="5"/>
        <v>0</v>
      </c>
      <c r="N43" s="8">
        <f t="shared" si="3"/>
        <v>0</v>
      </c>
      <c r="O43" s="8">
        <f t="shared" si="3"/>
        <v>0</v>
      </c>
      <c r="P43" s="8">
        <f t="shared" si="3"/>
        <v>0</v>
      </c>
    </row>
    <row r="44" spans="1:16" s="7" customFormat="1" ht="25.5" hidden="1" customHeight="1" x14ac:dyDescent="0.3">
      <c r="A44" s="22"/>
      <c r="B44" s="28"/>
      <c r="C44" s="29"/>
      <c r="D44" s="30"/>
      <c r="E44" s="27"/>
      <c r="F44" s="28"/>
      <c r="G44" s="30"/>
      <c r="H44" s="8"/>
      <c r="I44" s="8"/>
      <c r="J44" s="8">
        <f t="shared" si="4"/>
        <v>0</v>
      </c>
      <c r="K44" s="8"/>
      <c r="L44" s="8"/>
      <c r="M44" s="8">
        <f t="shared" si="5"/>
        <v>0</v>
      </c>
      <c r="N44" s="8">
        <f t="shared" si="3"/>
        <v>0</v>
      </c>
      <c r="O44" s="8">
        <f t="shared" si="3"/>
        <v>0</v>
      </c>
      <c r="P44" s="8">
        <f t="shared" si="3"/>
        <v>0</v>
      </c>
    </row>
    <row r="45" spans="1:16" s="7" customFormat="1" ht="25.5" hidden="1" customHeight="1" x14ac:dyDescent="0.3">
      <c r="A45" s="22"/>
      <c r="B45" s="28"/>
      <c r="C45" s="29"/>
      <c r="D45" s="30"/>
      <c r="E45" s="27"/>
      <c r="F45" s="28"/>
      <c r="G45" s="30"/>
      <c r="H45" s="8"/>
      <c r="I45" s="8"/>
      <c r="J45" s="8">
        <f t="shared" si="4"/>
        <v>0</v>
      </c>
      <c r="K45" s="8"/>
      <c r="L45" s="8"/>
      <c r="M45" s="8">
        <f t="shared" si="5"/>
        <v>0</v>
      </c>
      <c r="N45" s="8">
        <f t="shared" si="3"/>
        <v>0</v>
      </c>
      <c r="O45" s="8">
        <f t="shared" si="3"/>
        <v>0</v>
      </c>
      <c r="P45" s="8">
        <f t="shared" si="3"/>
        <v>0</v>
      </c>
    </row>
    <row r="46" spans="1:16" s="7" customFormat="1" ht="51.75" customHeight="1" x14ac:dyDescent="0.3">
      <c r="A46" s="22"/>
      <c r="B46" s="61" t="s">
        <v>45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3"/>
    </row>
    <row r="47" spans="1:16" s="7" customFormat="1" ht="25.5" customHeight="1" x14ac:dyDescent="0.3">
      <c r="A47" s="22"/>
      <c r="B47" s="37" t="s">
        <v>13</v>
      </c>
      <c r="C47" s="38"/>
      <c r="D47" s="39"/>
      <c r="E47" s="27"/>
      <c r="F47" s="28"/>
      <c r="G47" s="30"/>
      <c r="H47" s="8"/>
      <c r="I47" s="8"/>
      <c r="J47" s="8"/>
      <c r="K47" s="8"/>
      <c r="L47" s="8"/>
      <c r="M47" s="8"/>
      <c r="N47" s="8"/>
      <c r="O47" s="8"/>
      <c r="P47" s="8"/>
    </row>
    <row r="48" spans="1:16" s="7" customFormat="1" ht="31.5" customHeight="1" x14ac:dyDescent="0.3">
      <c r="A48" s="22">
        <v>1</v>
      </c>
      <c r="B48" s="28" t="s">
        <v>46</v>
      </c>
      <c r="C48" s="29"/>
      <c r="D48" s="30"/>
      <c r="E48" s="27" t="s">
        <v>18</v>
      </c>
      <c r="F48" s="28" t="s">
        <v>35</v>
      </c>
      <c r="G48" s="30"/>
      <c r="H48" s="8">
        <f t="shared" ref="H48:M48" si="6">H28/H39</f>
        <v>11750.028571428571</v>
      </c>
      <c r="I48" s="8">
        <f t="shared" si="6"/>
        <v>5121.1428571428569</v>
      </c>
      <c r="J48" s="8">
        <f t="shared" si="6"/>
        <v>16871.17142857143</v>
      </c>
      <c r="K48" s="8">
        <f t="shared" si="6"/>
        <v>3217.8914999999997</v>
      </c>
      <c r="L48" s="8">
        <f t="shared" si="6"/>
        <v>3584.7</v>
      </c>
      <c r="M48" s="8">
        <f t="shared" si="6"/>
        <v>6802.5914999999986</v>
      </c>
      <c r="N48" s="8">
        <f t="shared" ref="N48:P55" si="7">K48-H48</f>
        <v>-8532.1370714285713</v>
      </c>
      <c r="O48" s="8">
        <f t="shared" si="7"/>
        <v>-1536.4428571428571</v>
      </c>
      <c r="P48" s="8">
        <f>M48-J48</f>
        <v>-10068.579928571431</v>
      </c>
    </row>
    <row r="49" spans="1:16" s="7" customFormat="1" ht="25.5" hidden="1" customHeight="1" x14ac:dyDescent="0.3">
      <c r="A49" s="22"/>
      <c r="B49" s="28"/>
      <c r="C49" s="29"/>
      <c r="D49" s="30"/>
      <c r="E49" s="27"/>
      <c r="F49" s="28"/>
      <c r="G49" s="30"/>
      <c r="H49" s="8"/>
      <c r="I49" s="8"/>
      <c r="J49" s="8">
        <f t="shared" ref="J49:J55" si="8">H49+I49</f>
        <v>0</v>
      </c>
      <c r="K49" s="8"/>
      <c r="L49" s="8"/>
      <c r="M49" s="8">
        <f t="shared" ref="M49:M55" si="9">K49+L49</f>
        <v>0</v>
      </c>
      <c r="N49" s="8">
        <f t="shared" si="7"/>
        <v>0</v>
      </c>
      <c r="O49" s="8">
        <f t="shared" si="7"/>
        <v>0</v>
      </c>
      <c r="P49" s="8">
        <f t="shared" si="7"/>
        <v>0</v>
      </c>
    </row>
    <row r="50" spans="1:16" s="7" customFormat="1" ht="25.5" hidden="1" customHeight="1" x14ac:dyDescent="0.3">
      <c r="A50" s="22"/>
      <c r="B50" s="28"/>
      <c r="C50" s="29"/>
      <c r="D50" s="30"/>
      <c r="E50" s="27"/>
      <c r="F50" s="28"/>
      <c r="G50" s="30"/>
      <c r="H50" s="8"/>
      <c r="I50" s="8"/>
      <c r="J50" s="8">
        <f t="shared" si="8"/>
        <v>0</v>
      </c>
      <c r="K50" s="8"/>
      <c r="L50" s="8"/>
      <c r="M50" s="8">
        <f t="shared" si="9"/>
        <v>0</v>
      </c>
      <c r="N50" s="8">
        <f t="shared" si="7"/>
        <v>0</v>
      </c>
      <c r="O50" s="8">
        <f t="shared" si="7"/>
        <v>0</v>
      </c>
      <c r="P50" s="8">
        <f t="shared" si="7"/>
        <v>0</v>
      </c>
    </row>
    <row r="51" spans="1:16" s="7" customFormat="1" ht="25.5" hidden="1" customHeight="1" x14ac:dyDescent="0.3">
      <c r="A51" s="22"/>
      <c r="B51" s="28"/>
      <c r="C51" s="29"/>
      <c r="D51" s="30"/>
      <c r="E51" s="27"/>
      <c r="F51" s="28"/>
      <c r="G51" s="30"/>
      <c r="H51" s="8"/>
      <c r="I51" s="8"/>
      <c r="J51" s="8">
        <f t="shared" si="8"/>
        <v>0</v>
      </c>
      <c r="K51" s="8"/>
      <c r="L51" s="8"/>
      <c r="M51" s="8">
        <f t="shared" si="9"/>
        <v>0</v>
      </c>
      <c r="N51" s="8">
        <f t="shared" si="7"/>
        <v>0</v>
      </c>
      <c r="O51" s="8">
        <f t="shared" si="7"/>
        <v>0</v>
      </c>
      <c r="P51" s="8">
        <f t="shared" si="7"/>
        <v>0</v>
      </c>
    </row>
    <row r="52" spans="1:16" s="7" customFormat="1" ht="25.5" hidden="1" customHeight="1" x14ac:dyDescent="0.3">
      <c r="A52" s="22"/>
      <c r="B52" s="28"/>
      <c r="C52" s="29"/>
      <c r="D52" s="30"/>
      <c r="E52" s="27"/>
      <c r="F52" s="28"/>
      <c r="G52" s="30"/>
      <c r="H52" s="8"/>
      <c r="I52" s="8"/>
      <c r="J52" s="8">
        <f t="shared" si="8"/>
        <v>0</v>
      </c>
      <c r="K52" s="8"/>
      <c r="L52" s="8"/>
      <c r="M52" s="8">
        <f t="shared" si="9"/>
        <v>0</v>
      </c>
      <c r="N52" s="8">
        <f t="shared" si="7"/>
        <v>0</v>
      </c>
      <c r="O52" s="8">
        <f t="shared" si="7"/>
        <v>0</v>
      </c>
      <c r="P52" s="8">
        <f t="shared" si="7"/>
        <v>0</v>
      </c>
    </row>
    <row r="53" spans="1:16" s="7" customFormat="1" ht="25.5" hidden="1" customHeight="1" x14ac:dyDescent="0.3">
      <c r="A53" s="22"/>
      <c r="B53" s="28"/>
      <c r="C53" s="29"/>
      <c r="D53" s="30"/>
      <c r="E53" s="27"/>
      <c r="F53" s="28"/>
      <c r="G53" s="30"/>
      <c r="H53" s="8"/>
      <c r="I53" s="8"/>
      <c r="J53" s="8">
        <f t="shared" si="8"/>
        <v>0</v>
      </c>
      <c r="K53" s="8"/>
      <c r="L53" s="8"/>
      <c r="M53" s="8">
        <f t="shared" si="9"/>
        <v>0</v>
      </c>
      <c r="N53" s="8">
        <f t="shared" si="7"/>
        <v>0</v>
      </c>
      <c r="O53" s="8">
        <f t="shared" si="7"/>
        <v>0</v>
      </c>
      <c r="P53" s="8">
        <f t="shared" si="7"/>
        <v>0</v>
      </c>
    </row>
    <row r="54" spans="1:16" s="7" customFormat="1" ht="25.5" hidden="1" customHeight="1" x14ac:dyDescent="0.3">
      <c r="A54" s="22"/>
      <c r="B54" s="28"/>
      <c r="C54" s="29"/>
      <c r="D54" s="30"/>
      <c r="E54" s="27"/>
      <c r="F54" s="28"/>
      <c r="G54" s="30"/>
      <c r="H54" s="8"/>
      <c r="I54" s="8"/>
      <c r="J54" s="8">
        <f t="shared" si="8"/>
        <v>0</v>
      </c>
      <c r="K54" s="8"/>
      <c r="L54" s="8"/>
      <c r="M54" s="8">
        <f t="shared" si="9"/>
        <v>0</v>
      </c>
      <c r="N54" s="8">
        <f t="shared" si="7"/>
        <v>0</v>
      </c>
      <c r="O54" s="8">
        <f t="shared" si="7"/>
        <v>0</v>
      </c>
      <c r="P54" s="8">
        <f t="shared" si="7"/>
        <v>0</v>
      </c>
    </row>
    <row r="55" spans="1:16" s="7" customFormat="1" ht="25.5" hidden="1" customHeight="1" x14ac:dyDescent="0.3">
      <c r="A55" s="22"/>
      <c r="B55" s="28"/>
      <c r="C55" s="29"/>
      <c r="D55" s="30"/>
      <c r="E55" s="27"/>
      <c r="F55" s="28"/>
      <c r="G55" s="30"/>
      <c r="H55" s="8"/>
      <c r="I55" s="8"/>
      <c r="J55" s="8">
        <f t="shared" si="8"/>
        <v>0</v>
      </c>
      <c r="K55" s="8"/>
      <c r="L55" s="8"/>
      <c r="M55" s="8">
        <f t="shared" si="9"/>
        <v>0</v>
      </c>
      <c r="N55" s="8">
        <f t="shared" si="7"/>
        <v>0</v>
      </c>
      <c r="O55" s="8">
        <f t="shared" si="7"/>
        <v>0</v>
      </c>
      <c r="P55" s="8">
        <f t="shared" si="7"/>
        <v>0</v>
      </c>
    </row>
    <row r="56" spans="1:16" s="7" customFormat="1" ht="56.25" customHeight="1" x14ac:dyDescent="0.3">
      <c r="A56" s="22"/>
      <c r="B56" s="61" t="s">
        <v>47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3"/>
    </row>
    <row r="57" spans="1:16" s="7" customFormat="1" ht="23.25" customHeight="1" x14ac:dyDescent="0.3">
      <c r="A57" s="22"/>
      <c r="B57" s="37" t="s">
        <v>14</v>
      </c>
      <c r="C57" s="38"/>
      <c r="D57" s="39"/>
      <c r="E57" s="27"/>
      <c r="F57" s="28"/>
      <c r="G57" s="30"/>
      <c r="H57" s="8"/>
      <c r="I57" s="8"/>
      <c r="J57" s="8"/>
      <c r="K57" s="8"/>
      <c r="L57" s="8"/>
      <c r="M57" s="8"/>
      <c r="N57" s="8"/>
      <c r="O57" s="8"/>
      <c r="P57" s="8"/>
    </row>
    <row r="58" spans="1:16" s="7" customFormat="1" ht="82.5" customHeight="1" x14ac:dyDescent="0.3">
      <c r="A58" s="22">
        <v>1</v>
      </c>
      <c r="B58" s="28" t="s">
        <v>48</v>
      </c>
      <c r="C58" s="29"/>
      <c r="D58" s="30"/>
      <c r="E58" s="27" t="s">
        <v>49</v>
      </c>
      <c r="F58" s="28" t="s">
        <v>35</v>
      </c>
      <c r="G58" s="30"/>
      <c r="H58" s="8"/>
      <c r="I58" s="24"/>
      <c r="J58" s="24">
        <f>J48/6642.76</f>
        <v>2.5397833774773479</v>
      </c>
      <c r="K58" s="8"/>
      <c r="L58" s="24"/>
      <c r="M58" s="24">
        <f>M48/6642.76</f>
        <v>1.024061007773877</v>
      </c>
      <c r="N58" s="8"/>
      <c r="O58" s="8"/>
      <c r="P58" s="65">
        <f>M58-J58</f>
        <v>-1.515722369703471</v>
      </c>
    </row>
    <row r="59" spans="1:16" s="7" customFormat="1" ht="25.5" hidden="1" customHeight="1" x14ac:dyDescent="0.3">
      <c r="A59" s="22"/>
      <c r="B59" s="28"/>
      <c r="C59" s="29"/>
      <c r="D59" s="30"/>
      <c r="E59" s="27"/>
      <c r="F59" s="28"/>
      <c r="G59" s="30"/>
      <c r="H59" s="8"/>
      <c r="I59" s="8"/>
      <c r="J59" s="8">
        <f t="shared" ref="J59:J65" si="10">H59+I59</f>
        <v>0</v>
      </c>
      <c r="K59" s="8"/>
      <c r="L59" s="8"/>
      <c r="M59" s="8">
        <f t="shared" ref="M59:M65" si="11">K59+L59</f>
        <v>0</v>
      </c>
      <c r="N59" s="8">
        <f t="shared" ref="N59:P65" si="12">K59-H59</f>
        <v>0</v>
      </c>
      <c r="O59" s="8">
        <f t="shared" si="12"/>
        <v>0</v>
      </c>
      <c r="P59" s="8">
        <f t="shared" si="12"/>
        <v>0</v>
      </c>
    </row>
    <row r="60" spans="1:16" s="7" customFormat="1" ht="25.5" hidden="1" customHeight="1" x14ac:dyDescent="0.3">
      <c r="A60" s="22"/>
      <c r="B60" s="28"/>
      <c r="C60" s="29"/>
      <c r="D60" s="30"/>
      <c r="E60" s="27"/>
      <c r="F60" s="28"/>
      <c r="G60" s="30"/>
      <c r="H60" s="8"/>
      <c r="I60" s="8"/>
      <c r="J60" s="8">
        <f t="shared" si="10"/>
        <v>0</v>
      </c>
      <c r="K60" s="8"/>
      <c r="L60" s="8"/>
      <c r="M60" s="8">
        <f t="shared" si="11"/>
        <v>0</v>
      </c>
      <c r="N60" s="8">
        <f t="shared" si="12"/>
        <v>0</v>
      </c>
      <c r="O60" s="8">
        <f t="shared" si="12"/>
        <v>0</v>
      </c>
      <c r="P60" s="8">
        <f t="shared" si="12"/>
        <v>0</v>
      </c>
    </row>
    <row r="61" spans="1:16" s="7" customFormat="1" ht="25.5" hidden="1" customHeight="1" x14ac:dyDescent="0.3">
      <c r="A61" s="22"/>
      <c r="B61" s="28"/>
      <c r="C61" s="29"/>
      <c r="D61" s="30"/>
      <c r="E61" s="27"/>
      <c r="F61" s="28"/>
      <c r="G61" s="30"/>
      <c r="H61" s="8"/>
      <c r="I61" s="8"/>
      <c r="J61" s="8">
        <f t="shared" si="10"/>
        <v>0</v>
      </c>
      <c r="K61" s="8"/>
      <c r="L61" s="8"/>
      <c r="M61" s="8">
        <f t="shared" si="11"/>
        <v>0</v>
      </c>
      <c r="N61" s="8">
        <f t="shared" si="12"/>
        <v>0</v>
      </c>
      <c r="O61" s="8">
        <f t="shared" si="12"/>
        <v>0</v>
      </c>
      <c r="P61" s="8">
        <f t="shared" si="12"/>
        <v>0</v>
      </c>
    </row>
    <row r="62" spans="1:16" s="7" customFormat="1" ht="25.5" hidden="1" customHeight="1" x14ac:dyDescent="0.3">
      <c r="A62" s="22"/>
      <c r="B62" s="28"/>
      <c r="C62" s="29"/>
      <c r="D62" s="30"/>
      <c r="E62" s="27"/>
      <c r="F62" s="28"/>
      <c r="G62" s="30"/>
      <c r="H62" s="8"/>
      <c r="I62" s="8"/>
      <c r="J62" s="8">
        <f t="shared" si="10"/>
        <v>0</v>
      </c>
      <c r="K62" s="8"/>
      <c r="L62" s="8"/>
      <c r="M62" s="8">
        <f t="shared" si="11"/>
        <v>0</v>
      </c>
      <c r="N62" s="8">
        <f t="shared" si="12"/>
        <v>0</v>
      </c>
      <c r="O62" s="8">
        <f t="shared" si="12"/>
        <v>0</v>
      </c>
      <c r="P62" s="8">
        <f t="shared" si="12"/>
        <v>0</v>
      </c>
    </row>
    <row r="63" spans="1:16" s="7" customFormat="1" ht="25.5" hidden="1" customHeight="1" x14ac:dyDescent="0.3">
      <c r="A63" s="22"/>
      <c r="B63" s="28"/>
      <c r="C63" s="29"/>
      <c r="D63" s="30"/>
      <c r="E63" s="27"/>
      <c r="F63" s="28"/>
      <c r="G63" s="30"/>
      <c r="H63" s="8"/>
      <c r="I63" s="8"/>
      <c r="J63" s="8">
        <f t="shared" si="10"/>
        <v>0</v>
      </c>
      <c r="K63" s="8"/>
      <c r="L63" s="8"/>
      <c r="M63" s="8">
        <f t="shared" si="11"/>
        <v>0</v>
      </c>
      <c r="N63" s="8">
        <f t="shared" si="12"/>
        <v>0</v>
      </c>
      <c r="O63" s="8">
        <f t="shared" si="12"/>
        <v>0</v>
      </c>
      <c r="P63" s="8">
        <f t="shared" si="12"/>
        <v>0</v>
      </c>
    </row>
    <row r="64" spans="1:16" s="7" customFormat="1" ht="25.5" hidden="1" customHeight="1" x14ac:dyDescent="0.3">
      <c r="A64" s="22"/>
      <c r="B64" s="28"/>
      <c r="C64" s="29"/>
      <c r="D64" s="30"/>
      <c r="E64" s="27"/>
      <c r="F64" s="28"/>
      <c r="G64" s="30"/>
      <c r="H64" s="8"/>
      <c r="I64" s="8"/>
      <c r="J64" s="8">
        <f t="shared" si="10"/>
        <v>0</v>
      </c>
      <c r="K64" s="8"/>
      <c r="L64" s="8"/>
      <c r="M64" s="8">
        <f t="shared" si="11"/>
        <v>0</v>
      </c>
      <c r="N64" s="8">
        <f t="shared" si="12"/>
        <v>0</v>
      </c>
      <c r="O64" s="8">
        <f t="shared" si="12"/>
        <v>0</v>
      </c>
      <c r="P64" s="8">
        <f t="shared" si="12"/>
        <v>0</v>
      </c>
    </row>
    <row r="65" spans="1:16" s="7" customFormat="1" ht="25.5" hidden="1" customHeight="1" x14ac:dyDescent="0.3">
      <c r="A65" s="22"/>
      <c r="B65" s="28"/>
      <c r="C65" s="29"/>
      <c r="D65" s="30"/>
      <c r="E65" s="27"/>
      <c r="F65" s="28"/>
      <c r="G65" s="30"/>
      <c r="H65" s="8"/>
      <c r="I65" s="8"/>
      <c r="J65" s="8">
        <f t="shared" si="10"/>
        <v>0</v>
      </c>
      <c r="K65" s="8"/>
      <c r="L65" s="8"/>
      <c r="M65" s="8">
        <f t="shared" si="11"/>
        <v>0</v>
      </c>
      <c r="N65" s="8">
        <f t="shared" si="12"/>
        <v>0</v>
      </c>
      <c r="O65" s="8">
        <f t="shared" si="12"/>
        <v>0</v>
      </c>
      <c r="P65" s="8">
        <f t="shared" si="12"/>
        <v>0</v>
      </c>
    </row>
    <row r="66" spans="1:16" s="7" customFormat="1" ht="50.25" customHeight="1" x14ac:dyDescent="0.3">
      <c r="A66" s="22"/>
      <c r="B66" s="61" t="s">
        <v>50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3"/>
    </row>
    <row r="67" spans="1:16" s="7" customFormat="1" ht="67.5" customHeight="1" x14ac:dyDescent="0.3">
      <c r="A67" s="22"/>
      <c r="B67" s="61" t="s">
        <v>51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3"/>
    </row>
    <row r="68" spans="1:16" s="7" customFormat="1" ht="28.5" customHeight="1" x14ac:dyDescent="0.3">
      <c r="A68" s="22"/>
      <c r="B68" s="34" t="s">
        <v>52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6"/>
    </row>
    <row r="69" spans="1:16" s="7" customFormat="1" ht="25.5" customHeight="1" x14ac:dyDescent="0.3">
      <c r="A69" s="22"/>
      <c r="B69" s="37" t="s">
        <v>11</v>
      </c>
      <c r="C69" s="38"/>
      <c r="D69" s="39"/>
      <c r="E69" s="27"/>
      <c r="F69" s="28"/>
      <c r="G69" s="30"/>
      <c r="H69" s="8"/>
      <c r="I69" s="8"/>
      <c r="J69" s="8"/>
      <c r="K69" s="8"/>
      <c r="L69" s="8"/>
      <c r="M69" s="8"/>
      <c r="N69" s="8"/>
      <c r="O69" s="8"/>
      <c r="P69" s="8"/>
    </row>
    <row r="70" spans="1:16" s="7" customFormat="1" ht="96.75" customHeight="1" x14ac:dyDescent="0.3">
      <c r="A70" s="22">
        <v>1</v>
      </c>
      <c r="B70" s="28" t="s">
        <v>53</v>
      </c>
      <c r="C70" s="29"/>
      <c r="D70" s="30"/>
      <c r="E70" s="27" t="s">
        <v>18</v>
      </c>
      <c r="F70" s="28" t="s">
        <v>33</v>
      </c>
      <c r="G70" s="30"/>
      <c r="H70" s="8">
        <v>1897774</v>
      </c>
      <c r="I70" s="8">
        <v>1021876</v>
      </c>
      <c r="J70" s="12">
        <f t="shared" ref="J70:J77" si="13">H70+I70</f>
        <v>2919650</v>
      </c>
      <c r="K70" s="23">
        <v>1496055.51</v>
      </c>
      <c r="L70" s="23">
        <v>1021871</v>
      </c>
      <c r="M70" s="12">
        <f t="shared" ref="M70:M77" si="14">K70+L70</f>
        <v>2517926.5099999998</v>
      </c>
      <c r="N70" s="12">
        <f t="shared" ref="N70:P77" si="15">K70-H70</f>
        <v>-401718.49</v>
      </c>
      <c r="O70" s="12">
        <f t="shared" si="15"/>
        <v>-5</v>
      </c>
      <c r="P70" s="12">
        <f t="shared" si="15"/>
        <v>-401723.49000000022</v>
      </c>
    </row>
    <row r="71" spans="1:16" s="7" customFormat="1" ht="25.5" hidden="1" customHeight="1" x14ac:dyDescent="0.3">
      <c r="A71" s="22"/>
      <c r="B71" s="28"/>
      <c r="C71" s="29"/>
      <c r="D71" s="30"/>
      <c r="E71" s="27"/>
      <c r="F71" s="28"/>
      <c r="G71" s="30"/>
      <c r="H71" s="8"/>
      <c r="I71" s="8"/>
      <c r="J71" s="8">
        <f t="shared" si="13"/>
        <v>0</v>
      </c>
      <c r="K71" s="8"/>
      <c r="L71" s="8"/>
      <c r="M71" s="8">
        <f t="shared" si="14"/>
        <v>0</v>
      </c>
      <c r="N71" s="8">
        <f t="shared" si="15"/>
        <v>0</v>
      </c>
      <c r="O71" s="8">
        <f t="shared" si="15"/>
        <v>0</v>
      </c>
      <c r="P71" s="8">
        <f t="shared" si="15"/>
        <v>0</v>
      </c>
    </row>
    <row r="72" spans="1:16" s="7" customFormat="1" ht="25.5" hidden="1" customHeight="1" x14ac:dyDescent="0.3">
      <c r="A72" s="22"/>
      <c r="B72" s="28"/>
      <c r="C72" s="29"/>
      <c r="D72" s="30"/>
      <c r="E72" s="27"/>
      <c r="F72" s="28"/>
      <c r="G72" s="30"/>
      <c r="H72" s="8"/>
      <c r="I72" s="8"/>
      <c r="J72" s="8">
        <f t="shared" si="13"/>
        <v>0</v>
      </c>
      <c r="K72" s="8"/>
      <c r="L72" s="8"/>
      <c r="M72" s="8">
        <f t="shared" si="14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6" s="7" customFormat="1" ht="25.5" hidden="1" customHeight="1" x14ac:dyDescent="0.3">
      <c r="A73" s="22"/>
      <c r="B73" s="28"/>
      <c r="C73" s="29"/>
      <c r="D73" s="30"/>
      <c r="E73" s="27"/>
      <c r="F73" s="28"/>
      <c r="G73" s="30"/>
      <c r="H73" s="8"/>
      <c r="I73" s="8"/>
      <c r="J73" s="8">
        <f t="shared" si="13"/>
        <v>0</v>
      </c>
      <c r="K73" s="8"/>
      <c r="L73" s="8"/>
      <c r="M73" s="8">
        <f t="shared" si="14"/>
        <v>0</v>
      </c>
      <c r="N73" s="8">
        <f t="shared" si="15"/>
        <v>0</v>
      </c>
      <c r="O73" s="8">
        <f t="shared" si="15"/>
        <v>0</v>
      </c>
      <c r="P73" s="8">
        <f t="shared" si="15"/>
        <v>0</v>
      </c>
    </row>
    <row r="74" spans="1:16" s="7" customFormat="1" ht="25.5" hidden="1" customHeight="1" x14ac:dyDescent="0.3">
      <c r="A74" s="22"/>
      <c r="B74" s="28"/>
      <c r="C74" s="29"/>
      <c r="D74" s="30"/>
      <c r="E74" s="27"/>
      <c r="F74" s="28"/>
      <c r="G74" s="30"/>
      <c r="H74" s="8"/>
      <c r="I74" s="8"/>
      <c r="J74" s="8">
        <f t="shared" si="13"/>
        <v>0</v>
      </c>
      <c r="K74" s="8"/>
      <c r="L74" s="8"/>
      <c r="M74" s="8">
        <f t="shared" si="14"/>
        <v>0</v>
      </c>
      <c r="N74" s="8">
        <f t="shared" si="15"/>
        <v>0</v>
      </c>
      <c r="O74" s="8">
        <f t="shared" si="15"/>
        <v>0</v>
      </c>
      <c r="P74" s="8">
        <f t="shared" si="15"/>
        <v>0</v>
      </c>
    </row>
    <row r="75" spans="1:16" s="7" customFormat="1" ht="25.5" hidden="1" customHeight="1" x14ac:dyDescent="0.3">
      <c r="A75" s="22"/>
      <c r="B75" s="28"/>
      <c r="C75" s="29"/>
      <c r="D75" s="30"/>
      <c r="E75" s="27"/>
      <c r="F75" s="28"/>
      <c r="G75" s="30"/>
      <c r="H75" s="8"/>
      <c r="I75" s="8"/>
      <c r="J75" s="8">
        <f t="shared" si="13"/>
        <v>0</v>
      </c>
      <c r="K75" s="8"/>
      <c r="L75" s="8"/>
      <c r="M75" s="8">
        <f t="shared" si="14"/>
        <v>0</v>
      </c>
      <c r="N75" s="8">
        <f t="shared" si="15"/>
        <v>0</v>
      </c>
      <c r="O75" s="8">
        <f t="shared" si="15"/>
        <v>0</v>
      </c>
      <c r="P75" s="8">
        <f t="shared" si="15"/>
        <v>0</v>
      </c>
    </row>
    <row r="76" spans="1:16" s="7" customFormat="1" ht="25.5" hidden="1" customHeight="1" x14ac:dyDescent="0.3">
      <c r="A76" s="22"/>
      <c r="B76" s="28"/>
      <c r="C76" s="29"/>
      <c r="D76" s="30"/>
      <c r="E76" s="27"/>
      <c r="F76" s="28"/>
      <c r="G76" s="30"/>
      <c r="H76" s="8"/>
      <c r="I76" s="8"/>
      <c r="J76" s="8">
        <f t="shared" si="13"/>
        <v>0</v>
      </c>
      <c r="K76" s="8"/>
      <c r="L76" s="8"/>
      <c r="M76" s="8">
        <f t="shared" si="14"/>
        <v>0</v>
      </c>
      <c r="N76" s="8">
        <f t="shared" si="15"/>
        <v>0</v>
      </c>
      <c r="O76" s="8">
        <f t="shared" si="15"/>
        <v>0</v>
      </c>
      <c r="P76" s="8">
        <f t="shared" si="15"/>
        <v>0</v>
      </c>
    </row>
    <row r="77" spans="1:16" s="7" customFormat="1" ht="25.5" hidden="1" customHeight="1" x14ac:dyDescent="0.3">
      <c r="A77" s="22"/>
      <c r="B77" s="28"/>
      <c r="C77" s="29"/>
      <c r="D77" s="30"/>
      <c r="E77" s="27"/>
      <c r="F77" s="28"/>
      <c r="G77" s="30"/>
      <c r="H77" s="8"/>
      <c r="I77" s="8"/>
      <c r="J77" s="8">
        <f t="shared" si="13"/>
        <v>0</v>
      </c>
      <c r="K77" s="8"/>
      <c r="L77" s="8"/>
      <c r="M77" s="8">
        <f t="shared" si="14"/>
        <v>0</v>
      </c>
      <c r="N77" s="8">
        <f t="shared" si="15"/>
        <v>0</v>
      </c>
      <c r="O77" s="8">
        <f t="shared" si="15"/>
        <v>0</v>
      </c>
      <c r="P77" s="8">
        <f t="shared" si="15"/>
        <v>0</v>
      </c>
    </row>
    <row r="78" spans="1:16" s="7" customFormat="1" ht="40.5" customHeight="1" x14ac:dyDescent="0.3">
      <c r="A78" s="22"/>
      <c r="B78" s="61" t="s">
        <v>54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3"/>
    </row>
    <row r="79" spans="1:16" s="7" customFormat="1" ht="25.5" customHeight="1" x14ac:dyDescent="0.3">
      <c r="A79" s="22"/>
      <c r="B79" s="37" t="s">
        <v>12</v>
      </c>
      <c r="C79" s="38"/>
      <c r="D79" s="39"/>
      <c r="E79" s="27"/>
      <c r="F79" s="28"/>
      <c r="G79" s="30"/>
      <c r="H79" s="8"/>
      <c r="I79" s="8"/>
      <c r="J79" s="8"/>
      <c r="K79" s="8"/>
      <c r="L79" s="8"/>
      <c r="M79" s="8"/>
      <c r="N79" s="8"/>
      <c r="O79" s="8"/>
      <c r="P79" s="8"/>
    </row>
    <row r="80" spans="1:16" s="7" customFormat="1" ht="42" customHeight="1" x14ac:dyDescent="0.3">
      <c r="A80" s="22">
        <v>1</v>
      </c>
      <c r="B80" s="28" t="s">
        <v>55</v>
      </c>
      <c r="C80" s="29"/>
      <c r="D80" s="30"/>
      <c r="E80" s="27" t="s">
        <v>32</v>
      </c>
      <c r="F80" s="28" t="s">
        <v>34</v>
      </c>
      <c r="G80" s="30"/>
      <c r="H80" s="8">
        <v>141</v>
      </c>
      <c r="I80" s="8">
        <v>141</v>
      </c>
      <c r="J80" s="8">
        <v>141</v>
      </c>
      <c r="K80" s="8">
        <f>173+1</f>
        <v>174</v>
      </c>
      <c r="L80" s="8">
        <f t="shared" ref="L80:M80" si="16">173+1</f>
        <v>174</v>
      </c>
      <c r="M80" s="8">
        <f t="shared" si="16"/>
        <v>174</v>
      </c>
      <c r="N80" s="8">
        <f t="shared" ref="N80:P87" si="17">K80-H80</f>
        <v>33</v>
      </c>
      <c r="O80" s="8">
        <f t="shared" si="17"/>
        <v>33</v>
      </c>
      <c r="P80" s="8">
        <f t="shared" si="17"/>
        <v>33</v>
      </c>
    </row>
    <row r="81" spans="1:16" s="7" customFormat="1" ht="36.75" customHeight="1" x14ac:dyDescent="0.3">
      <c r="A81" s="22">
        <v>2</v>
      </c>
      <c r="B81" s="28" t="s">
        <v>43</v>
      </c>
      <c r="C81" s="29"/>
      <c r="D81" s="30"/>
      <c r="E81" s="27" t="s">
        <v>44</v>
      </c>
      <c r="F81" s="28" t="s">
        <v>34</v>
      </c>
      <c r="G81" s="30"/>
      <c r="H81" s="8">
        <v>194</v>
      </c>
      <c r="I81" s="8">
        <v>194</v>
      </c>
      <c r="J81" s="8">
        <v>194</v>
      </c>
      <c r="K81" s="8">
        <f>228+6</f>
        <v>234</v>
      </c>
      <c r="L81" s="8">
        <f t="shared" ref="L81:M81" si="18">228+6</f>
        <v>234</v>
      </c>
      <c r="M81" s="8">
        <f t="shared" si="18"/>
        <v>234</v>
      </c>
      <c r="N81" s="8">
        <f t="shared" si="17"/>
        <v>40</v>
      </c>
      <c r="O81" s="8">
        <f t="shared" si="17"/>
        <v>40</v>
      </c>
      <c r="P81" s="8">
        <f t="shared" si="17"/>
        <v>40</v>
      </c>
    </row>
    <row r="82" spans="1:16" s="7" customFormat="1" ht="25.5" hidden="1" customHeight="1" x14ac:dyDescent="0.3">
      <c r="A82" s="22"/>
      <c r="B82" s="28"/>
      <c r="C82" s="29"/>
      <c r="D82" s="30"/>
      <c r="E82" s="27"/>
      <c r="F82" s="28"/>
      <c r="G82" s="30"/>
      <c r="H82" s="8"/>
      <c r="I82" s="8"/>
      <c r="J82" s="8">
        <f t="shared" ref="J82:J87" si="19">H82+I82</f>
        <v>0</v>
      </c>
      <c r="K82" s="8"/>
      <c r="L82" s="8"/>
      <c r="M82" s="8">
        <f t="shared" ref="M82:M87" si="20">K82+L82</f>
        <v>0</v>
      </c>
      <c r="N82" s="8">
        <f t="shared" si="17"/>
        <v>0</v>
      </c>
      <c r="O82" s="8">
        <f t="shared" si="17"/>
        <v>0</v>
      </c>
      <c r="P82" s="8">
        <f t="shared" si="17"/>
        <v>0</v>
      </c>
    </row>
    <row r="83" spans="1:16" s="7" customFormat="1" ht="25.5" hidden="1" customHeight="1" x14ac:dyDescent="0.3">
      <c r="A83" s="22"/>
      <c r="B83" s="28"/>
      <c r="C83" s="29"/>
      <c r="D83" s="30"/>
      <c r="E83" s="27"/>
      <c r="F83" s="28"/>
      <c r="G83" s="30"/>
      <c r="H83" s="8"/>
      <c r="I83" s="8"/>
      <c r="J83" s="8">
        <f t="shared" si="19"/>
        <v>0</v>
      </c>
      <c r="K83" s="8"/>
      <c r="L83" s="8"/>
      <c r="M83" s="8">
        <f t="shared" si="20"/>
        <v>0</v>
      </c>
      <c r="N83" s="8">
        <f t="shared" si="17"/>
        <v>0</v>
      </c>
      <c r="O83" s="8">
        <f t="shared" si="17"/>
        <v>0</v>
      </c>
      <c r="P83" s="8">
        <f t="shared" si="17"/>
        <v>0</v>
      </c>
    </row>
    <row r="84" spans="1:16" s="7" customFormat="1" ht="25.5" hidden="1" customHeight="1" x14ac:dyDescent="0.3">
      <c r="A84" s="22"/>
      <c r="B84" s="28"/>
      <c r="C84" s="29"/>
      <c r="D84" s="30"/>
      <c r="E84" s="27"/>
      <c r="F84" s="28"/>
      <c r="G84" s="30"/>
      <c r="H84" s="8"/>
      <c r="I84" s="8"/>
      <c r="J84" s="8">
        <f t="shared" si="19"/>
        <v>0</v>
      </c>
      <c r="K84" s="8"/>
      <c r="L84" s="8"/>
      <c r="M84" s="8">
        <f t="shared" si="20"/>
        <v>0</v>
      </c>
      <c r="N84" s="8">
        <f t="shared" si="17"/>
        <v>0</v>
      </c>
      <c r="O84" s="8">
        <f t="shared" si="17"/>
        <v>0</v>
      </c>
      <c r="P84" s="8">
        <f t="shared" si="17"/>
        <v>0</v>
      </c>
    </row>
    <row r="85" spans="1:16" s="7" customFormat="1" ht="25.5" hidden="1" customHeight="1" x14ac:dyDescent="0.3">
      <c r="A85" s="22"/>
      <c r="B85" s="28"/>
      <c r="C85" s="29"/>
      <c r="D85" s="30"/>
      <c r="E85" s="27"/>
      <c r="F85" s="28"/>
      <c r="G85" s="30"/>
      <c r="H85" s="8"/>
      <c r="I85" s="8"/>
      <c r="J85" s="8">
        <f t="shared" si="19"/>
        <v>0</v>
      </c>
      <c r="K85" s="8"/>
      <c r="L85" s="8"/>
      <c r="M85" s="8">
        <f t="shared" si="20"/>
        <v>0</v>
      </c>
      <c r="N85" s="8">
        <f t="shared" si="17"/>
        <v>0</v>
      </c>
      <c r="O85" s="8">
        <f t="shared" si="17"/>
        <v>0</v>
      </c>
      <c r="P85" s="8">
        <f t="shared" si="17"/>
        <v>0</v>
      </c>
    </row>
    <row r="86" spans="1:16" s="7" customFormat="1" ht="25.5" hidden="1" customHeight="1" x14ac:dyDescent="0.3">
      <c r="A86" s="22"/>
      <c r="B86" s="28"/>
      <c r="C86" s="29"/>
      <c r="D86" s="30"/>
      <c r="E86" s="27"/>
      <c r="F86" s="28"/>
      <c r="G86" s="30"/>
      <c r="H86" s="8"/>
      <c r="I86" s="8"/>
      <c r="J86" s="8">
        <f t="shared" si="19"/>
        <v>0</v>
      </c>
      <c r="K86" s="8"/>
      <c r="L86" s="8"/>
      <c r="M86" s="8">
        <f t="shared" si="20"/>
        <v>0</v>
      </c>
      <c r="N86" s="8">
        <f t="shared" si="17"/>
        <v>0</v>
      </c>
      <c r="O86" s="8">
        <f t="shared" si="17"/>
        <v>0</v>
      </c>
      <c r="P86" s="8">
        <f t="shared" si="17"/>
        <v>0</v>
      </c>
    </row>
    <row r="87" spans="1:16" s="7" customFormat="1" ht="25.5" hidden="1" customHeight="1" x14ac:dyDescent="0.3">
      <c r="A87" s="22"/>
      <c r="B87" s="28"/>
      <c r="C87" s="29"/>
      <c r="D87" s="30"/>
      <c r="E87" s="27"/>
      <c r="F87" s="28"/>
      <c r="G87" s="30"/>
      <c r="H87" s="8"/>
      <c r="I87" s="8"/>
      <c r="J87" s="8">
        <f t="shared" si="19"/>
        <v>0</v>
      </c>
      <c r="K87" s="8"/>
      <c r="L87" s="8"/>
      <c r="M87" s="8">
        <f t="shared" si="20"/>
        <v>0</v>
      </c>
      <c r="N87" s="8">
        <f t="shared" si="17"/>
        <v>0</v>
      </c>
      <c r="O87" s="8">
        <f t="shared" si="17"/>
        <v>0</v>
      </c>
      <c r="P87" s="8">
        <f t="shared" si="17"/>
        <v>0</v>
      </c>
    </row>
    <row r="88" spans="1:16" s="7" customFormat="1" ht="38.25" customHeight="1" x14ac:dyDescent="0.3">
      <c r="A88" s="22"/>
      <c r="B88" s="61" t="s">
        <v>56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3"/>
    </row>
    <row r="89" spans="1:16" s="7" customFormat="1" ht="25.5" customHeight="1" x14ac:dyDescent="0.3">
      <c r="A89" s="22"/>
      <c r="B89" s="37" t="s">
        <v>13</v>
      </c>
      <c r="C89" s="38"/>
      <c r="D89" s="39"/>
      <c r="E89" s="27"/>
      <c r="F89" s="28"/>
      <c r="G89" s="30"/>
      <c r="H89" s="8"/>
      <c r="I89" s="8"/>
      <c r="J89" s="8"/>
      <c r="K89" s="8"/>
      <c r="L89" s="8"/>
      <c r="M89" s="8"/>
      <c r="N89" s="8"/>
      <c r="O89" s="8"/>
      <c r="P89" s="8"/>
    </row>
    <row r="90" spans="1:16" s="7" customFormat="1" ht="31.5" customHeight="1" x14ac:dyDescent="0.3">
      <c r="A90" s="22">
        <v>1</v>
      </c>
      <c r="B90" s="28" t="s">
        <v>46</v>
      </c>
      <c r="C90" s="29"/>
      <c r="D90" s="30"/>
      <c r="E90" s="27" t="s">
        <v>18</v>
      </c>
      <c r="F90" s="28" t="s">
        <v>35</v>
      </c>
      <c r="G90" s="30"/>
      <c r="H90" s="8">
        <f t="shared" ref="H90:M90" si="21">H70/H81</f>
        <v>9782.3402061855668</v>
      </c>
      <c r="I90" s="8">
        <f t="shared" si="21"/>
        <v>5267.4020618556697</v>
      </c>
      <c r="J90" s="8">
        <f t="shared" si="21"/>
        <v>15049.742268041236</v>
      </c>
      <c r="K90" s="8">
        <f t="shared" si="21"/>
        <v>6393.3996153846156</v>
      </c>
      <c r="L90" s="8">
        <f t="shared" si="21"/>
        <v>4366.9700854700859</v>
      </c>
      <c r="M90" s="8">
        <f t="shared" si="21"/>
        <v>10760.369700854701</v>
      </c>
      <c r="N90" s="8">
        <f t="shared" ref="N90:P97" si="22">K90-H90</f>
        <v>-3388.9405908009512</v>
      </c>
      <c r="O90" s="8">
        <f t="shared" si="22"/>
        <v>-900.43197638558377</v>
      </c>
      <c r="P90" s="8">
        <f t="shared" si="22"/>
        <v>-4289.3725671865359</v>
      </c>
    </row>
    <row r="91" spans="1:16" s="7" customFormat="1" ht="25.5" hidden="1" customHeight="1" x14ac:dyDescent="0.3">
      <c r="A91" s="22"/>
      <c r="B91" s="28"/>
      <c r="C91" s="29"/>
      <c r="D91" s="30"/>
      <c r="E91" s="27"/>
      <c r="F91" s="28"/>
      <c r="G91" s="30"/>
      <c r="H91" s="8"/>
      <c r="I91" s="8"/>
      <c r="J91" s="8">
        <f t="shared" ref="J91:J97" si="23">H91+I91</f>
        <v>0</v>
      </c>
      <c r="K91" s="8"/>
      <c r="L91" s="8"/>
      <c r="M91" s="8">
        <f t="shared" ref="M91:M97" si="24">K91+L91</f>
        <v>0</v>
      </c>
      <c r="N91" s="8">
        <f t="shared" si="22"/>
        <v>0</v>
      </c>
      <c r="O91" s="8">
        <f t="shared" si="22"/>
        <v>0</v>
      </c>
      <c r="P91" s="8">
        <f t="shared" si="22"/>
        <v>0</v>
      </c>
    </row>
    <row r="92" spans="1:16" s="7" customFormat="1" ht="25.5" hidden="1" customHeight="1" x14ac:dyDescent="0.3">
      <c r="A92" s="22"/>
      <c r="B92" s="28"/>
      <c r="C92" s="29"/>
      <c r="D92" s="30"/>
      <c r="E92" s="27"/>
      <c r="F92" s="28"/>
      <c r="G92" s="30"/>
      <c r="H92" s="8"/>
      <c r="I92" s="8"/>
      <c r="J92" s="8">
        <f t="shared" si="23"/>
        <v>0</v>
      </c>
      <c r="K92" s="8"/>
      <c r="L92" s="8"/>
      <c r="M92" s="8">
        <f t="shared" si="24"/>
        <v>0</v>
      </c>
      <c r="N92" s="8">
        <f t="shared" si="22"/>
        <v>0</v>
      </c>
      <c r="O92" s="8">
        <f t="shared" si="22"/>
        <v>0</v>
      </c>
      <c r="P92" s="8">
        <f t="shared" si="22"/>
        <v>0</v>
      </c>
    </row>
    <row r="93" spans="1:16" s="7" customFormat="1" ht="25.5" hidden="1" customHeight="1" x14ac:dyDescent="0.3">
      <c r="A93" s="22"/>
      <c r="B93" s="28"/>
      <c r="C93" s="29"/>
      <c r="D93" s="30"/>
      <c r="E93" s="27"/>
      <c r="F93" s="28"/>
      <c r="G93" s="30"/>
      <c r="H93" s="8"/>
      <c r="I93" s="8"/>
      <c r="J93" s="8">
        <f t="shared" si="23"/>
        <v>0</v>
      </c>
      <c r="K93" s="8"/>
      <c r="L93" s="8"/>
      <c r="M93" s="8">
        <f t="shared" si="24"/>
        <v>0</v>
      </c>
      <c r="N93" s="8">
        <f t="shared" si="22"/>
        <v>0</v>
      </c>
      <c r="O93" s="8">
        <f t="shared" si="22"/>
        <v>0</v>
      </c>
      <c r="P93" s="8">
        <f t="shared" si="22"/>
        <v>0</v>
      </c>
    </row>
    <row r="94" spans="1:16" s="7" customFormat="1" ht="25.5" hidden="1" customHeight="1" x14ac:dyDescent="0.3">
      <c r="A94" s="22"/>
      <c r="B94" s="28"/>
      <c r="C94" s="29"/>
      <c r="D94" s="30"/>
      <c r="E94" s="27"/>
      <c r="F94" s="28"/>
      <c r="G94" s="30"/>
      <c r="H94" s="8"/>
      <c r="I94" s="8"/>
      <c r="J94" s="8">
        <f t="shared" si="23"/>
        <v>0</v>
      </c>
      <c r="K94" s="8"/>
      <c r="L94" s="8"/>
      <c r="M94" s="8">
        <f t="shared" si="24"/>
        <v>0</v>
      </c>
      <c r="N94" s="8">
        <f t="shared" si="22"/>
        <v>0</v>
      </c>
      <c r="O94" s="8">
        <f t="shared" si="22"/>
        <v>0</v>
      </c>
      <c r="P94" s="8">
        <f t="shared" si="22"/>
        <v>0</v>
      </c>
    </row>
    <row r="95" spans="1:16" s="7" customFormat="1" ht="25.5" hidden="1" customHeight="1" x14ac:dyDescent="0.3">
      <c r="A95" s="22"/>
      <c r="B95" s="28"/>
      <c r="C95" s="29"/>
      <c r="D95" s="30"/>
      <c r="E95" s="27"/>
      <c r="F95" s="28"/>
      <c r="G95" s="30"/>
      <c r="H95" s="8"/>
      <c r="I95" s="8"/>
      <c r="J95" s="8">
        <f t="shared" si="23"/>
        <v>0</v>
      </c>
      <c r="K95" s="8"/>
      <c r="L95" s="8"/>
      <c r="M95" s="8">
        <f t="shared" si="24"/>
        <v>0</v>
      </c>
      <c r="N95" s="8">
        <f t="shared" si="22"/>
        <v>0</v>
      </c>
      <c r="O95" s="8">
        <f t="shared" si="22"/>
        <v>0</v>
      </c>
      <c r="P95" s="8">
        <f t="shared" si="22"/>
        <v>0</v>
      </c>
    </row>
    <row r="96" spans="1:16" s="7" customFormat="1" ht="25.5" hidden="1" customHeight="1" x14ac:dyDescent="0.3">
      <c r="A96" s="22"/>
      <c r="B96" s="28"/>
      <c r="C96" s="29"/>
      <c r="D96" s="30"/>
      <c r="E96" s="27"/>
      <c r="F96" s="28"/>
      <c r="G96" s="30"/>
      <c r="H96" s="8"/>
      <c r="I96" s="8"/>
      <c r="J96" s="8">
        <f t="shared" si="23"/>
        <v>0</v>
      </c>
      <c r="K96" s="8"/>
      <c r="L96" s="8"/>
      <c r="M96" s="8">
        <f t="shared" si="24"/>
        <v>0</v>
      </c>
      <c r="N96" s="8">
        <f t="shared" si="22"/>
        <v>0</v>
      </c>
      <c r="O96" s="8">
        <f t="shared" si="22"/>
        <v>0</v>
      </c>
      <c r="P96" s="8">
        <f t="shared" si="22"/>
        <v>0</v>
      </c>
    </row>
    <row r="97" spans="1:16" s="7" customFormat="1" ht="25.5" hidden="1" customHeight="1" x14ac:dyDescent="0.3">
      <c r="A97" s="22"/>
      <c r="B97" s="28"/>
      <c r="C97" s="29"/>
      <c r="D97" s="30"/>
      <c r="E97" s="27"/>
      <c r="F97" s="28"/>
      <c r="G97" s="30"/>
      <c r="H97" s="8"/>
      <c r="I97" s="8"/>
      <c r="J97" s="8">
        <f t="shared" si="23"/>
        <v>0</v>
      </c>
      <c r="K97" s="8"/>
      <c r="L97" s="8"/>
      <c r="M97" s="8">
        <f t="shared" si="24"/>
        <v>0</v>
      </c>
      <c r="N97" s="8">
        <f t="shared" si="22"/>
        <v>0</v>
      </c>
      <c r="O97" s="8">
        <f t="shared" si="22"/>
        <v>0</v>
      </c>
      <c r="P97" s="8">
        <f t="shared" si="22"/>
        <v>0</v>
      </c>
    </row>
    <row r="98" spans="1:16" s="7" customFormat="1" ht="35.25" customHeight="1" x14ac:dyDescent="0.3">
      <c r="A98" s="22"/>
      <c r="B98" s="61" t="s">
        <v>57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3"/>
    </row>
    <row r="99" spans="1:16" s="7" customFormat="1" ht="23.25" customHeight="1" x14ac:dyDescent="0.3">
      <c r="A99" s="22"/>
      <c r="B99" s="37" t="s">
        <v>14</v>
      </c>
      <c r="C99" s="38"/>
      <c r="D99" s="39"/>
      <c r="E99" s="27"/>
      <c r="F99" s="28"/>
      <c r="G99" s="30"/>
      <c r="H99" s="8"/>
      <c r="I99" s="8"/>
      <c r="J99" s="8"/>
      <c r="K99" s="8"/>
      <c r="L99" s="8"/>
      <c r="M99" s="8"/>
      <c r="N99" s="8"/>
      <c r="O99" s="8"/>
      <c r="P99" s="8"/>
    </row>
    <row r="100" spans="1:16" s="7" customFormat="1" ht="69.75" customHeight="1" x14ac:dyDescent="0.3">
      <c r="A100" s="22">
        <v>1</v>
      </c>
      <c r="B100" s="28" t="s">
        <v>48</v>
      </c>
      <c r="C100" s="29"/>
      <c r="D100" s="30"/>
      <c r="E100" s="27" t="s">
        <v>49</v>
      </c>
      <c r="F100" s="28" t="s">
        <v>35</v>
      </c>
      <c r="G100" s="30"/>
      <c r="H100" s="8"/>
      <c r="I100" s="24"/>
      <c r="J100" s="24">
        <f>J90/7649.59</f>
        <v>1.9673920129106575</v>
      </c>
      <c r="K100" s="8"/>
      <c r="L100" s="24"/>
      <c r="M100" s="24">
        <f>M90/7649.59</f>
        <v>1.4066596642244487</v>
      </c>
      <c r="N100" s="8"/>
      <c r="O100" s="8"/>
      <c r="P100" s="65">
        <f>M100-J100</f>
        <v>-0.5607323486862088</v>
      </c>
    </row>
    <row r="101" spans="1:16" s="7" customFormat="1" ht="25.5" hidden="1" customHeight="1" x14ac:dyDescent="0.3">
      <c r="A101" s="22"/>
      <c r="B101" s="28"/>
      <c r="C101" s="29"/>
      <c r="D101" s="30"/>
      <c r="E101" s="27"/>
      <c r="F101" s="28"/>
      <c r="G101" s="30"/>
      <c r="H101" s="8"/>
      <c r="I101" s="8"/>
      <c r="J101" s="8">
        <f t="shared" ref="J101:J107" si="25">H101+I101</f>
        <v>0</v>
      </c>
      <c r="K101" s="8"/>
      <c r="L101" s="8"/>
      <c r="M101" s="8">
        <f t="shared" ref="M101:M107" si="26">K101+L101</f>
        <v>0</v>
      </c>
      <c r="N101" s="8">
        <f t="shared" ref="N101:P107" si="27">K101-H101</f>
        <v>0</v>
      </c>
      <c r="O101" s="8">
        <f t="shared" si="27"/>
        <v>0</v>
      </c>
      <c r="P101" s="8">
        <f t="shared" si="27"/>
        <v>0</v>
      </c>
    </row>
    <row r="102" spans="1:16" s="7" customFormat="1" ht="25.5" hidden="1" customHeight="1" x14ac:dyDescent="0.3">
      <c r="A102" s="22"/>
      <c r="B102" s="28"/>
      <c r="C102" s="29"/>
      <c r="D102" s="30"/>
      <c r="E102" s="27"/>
      <c r="F102" s="28"/>
      <c r="G102" s="30"/>
      <c r="H102" s="8"/>
      <c r="I102" s="8"/>
      <c r="J102" s="8">
        <f t="shared" si="25"/>
        <v>0</v>
      </c>
      <c r="K102" s="8"/>
      <c r="L102" s="8"/>
      <c r="M102" s="8">
        <f t="shared" si="26"/>
        <v>0</v>
      </c>
      <c r="N102" s="8">
        <f t="shared" si="27"/>
        <v>0</v>
      </c>
      <c r="O102" s="8">
        <f t="shared" si="27"/>
        <v>0</v>
      </c>
      <c r="P102" s="8">
        <f t="shared" si="27"/>
        <v>0</v>
      </c>
    </row>
    <row r="103" spans="1:16" s="7" customFormat="1" ht="25.5" hidden="1" customHeight="1" x14ac:dyDescent="0.3">
      <c r="A103" s="22"/>
      <c r="B103" s="28"/>
      <c r="C103" s="29"/>
      <c r="D103" s="30"/>
      <c r="E103" s="27"/>
      <c r="F103" s="28"/>
      <c r="G103" s="30"/>
      <c r="H103" s="8"/>
      <c r="I103" s="8"/>
      <c r="J103" s="8">
        <f t="shared" si="25"/>
        <v>0</v>
      </c>
      <c r="K103" s="8"/>
      <c r="L103" s="8"/>
      <c r="M103" s="8">
        <f t="shared" si="26"/>
        <v>0</v>
      </c>
      <c r="N103" s="8">
        <f t="shared" si="27"/>
        <v>0</v>
      </c>
      <c r="O103" s="8">
        <f t="shared" si="27"/>
        <v>0</v>
      </c>
      <c r="P103" s="8">
        <f t="shared" si="27"/>
        <v>0</v>
      </c>
    </row>
    <row r="104" spans="1:16" s="7" customFormat="1" ht="25.5" hidden="1" customHeight="1" x14ac:dyDescent="0.3">
      <c r="A104" s="22"/>
      <c r="B104" s="28"/>
      <c r="C104" s="29"/>
      <c r="D104" s="30"/>
      <c r="E104" s="27"/>
      <c r="F104" s="28"/>
      <c r="G104" s="30"/>
      <c r="H104" s="8"/>
      <c r="I104" s="8"/>
      <c r="J104" s="8">
        <f t="shared" si="25"/>
        <v>0</v>
      </c>
      <c r="K104" s="8"/>
      <c r="L104" s="8"/>
      <c r="M104" s="8">
        <f t="shared" si="26"/>
        <v>0</v>
      </c>
      <c r="N104" s="8">
        <f t="shared" si="27"/>
        <v>0</v>
      </c>
      <c r="O104" s="8">
        <f t="shared" si="27"/>
        <v>0</v>
      </c>
      <c r="P104" s="8">
        <f t="shared" si="27"/>
        <v>0</v>
      </c>
    </row>
    <row r="105" spans="1:16" s="7" customFormat="1" ht="25.5" hidden="1" customHeight="1" x14ac:dyDescent="0.3">
      <c r="A105" s="22"/>
      <c r="B105" s="28"/>
      <c r="C105" s="29"/>
      <c r="D105" s="30"/>
      <c r="E105" s="27"/>
      <c r="F105" s="28"/>
      <c r="G105" s="30"/>
      <c r="H105" s="8"/>
      <c r="I105" s="8"/>
      <c r="J105" s="8">
        <f t="shared" si="25"/>
        <v>0</v>
      </c>
      <c r="K105" s="8"/>
      <c r="L105" s="8"/>
      <c r="M105" s="8">
        <f t="shared" si="26"/>
        <v>0</v>
      </c>
      <c r="N105" s="8">
        <f t="shared" si="27"/>
        <v>0</v>
      </c>
      <c r="O105" s="8">
        <f t="shared" si="27"/>
        <v>0</v>
      </c>
      <c r="P105" s="8">
        <f t="shared" si="27"/>
        <v>0</v>
      </c>
    </row>
    <row r="106" spans="1:16" s="7" customFormat="1" ht="25.5" hidden="1" customHeight="1" x14ac:dyDescent="0.3">
      <c r="A106" s="22"/>
      <c r="B106" s="28"/>
      <c r="C106" s="29"/>
      <c r="D106" s="30"/>
      <c r="E106" s="27"/>
      <c r="F106" s="28"/>
      <c r="G106" s="30"/>
      <c r="H106" s="8"/>
      <c r="I106" s="8"/>
      <c r="J106" s="8">
        <f t="shared" si="25"/>
        <v>0</v>
      </c>
      <c r="K106" s="8"/>
      <c r="L106" s="8"/>
      <c r="M106" s="8">
        <f t="shared" si="26"/>
        <v>0</v>
      </c>
      <c r="N106" s="8">
        <f t="shared" si="27"/>
        <v>0</v>
      </c>
      <c r="O106" s="8">
        <f t="shared" si="27"/>
        <v>0</v>
      </c>
      <c r="P106" s="8">
        <f t="shared" si="27"/>
        <v>0</v>
      </c>
    </row>
    <row r="107" spans="1:16" s="7" customFormat="1" ht="25.5" hidden="1" customHeight="1" x14ac:dyDescent="0.3">
      <c r="A107" s="22"/>
      <c r="B107" s="28"/>
      <c r="C107" s="29"/>
      <c r="D107" s="30"/>
      <c r="E107" s="27"/>
      <c r="F107" s="28"/>
      <c r="G107" s="30"/>
      <c r="H107" s="8"/>
      <c r="I107" s="8"/>
      <c r="J107" s="8">
        <f t="shared" si="25"/>
        <v>0</v>
      </c>
      <c r="K107" s="8"/>
      <c r="L107" s="8"/>
      <c r="M107" s="8">
        <f t="shared" si="26"/>
        <v>0</v>
      </c>
      <c r="N107" s="8">
        <f t="shared" si="27"/>
        <v>0</v>
      </c>
      <c r="O107" s="8">
        <f t="shared" si="27"/>
        <v>0</v>
      </c>
      <c r="P107" s="8">
        <f t="shared" si="27"/>
        <v>0</v>
      </c>
    </row>
    <row r="108" spans="1:16" s="7" customFormat="1" ht="39" customHeight="1" x14ac:dyDescent="0.3">
      <c r="A108" s="22"/>
      <c r="B108" s="61" t="s">
        <v>58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3"/>
    </row>
    <row r="109" spans="1:16" s="7" customFormat="1" ht="56.25" customHeight="1" x14ac:dyDescent="0.3">
      <c r="A109" s="22"/>
      <c r="B109" s="61" t="s">
        <v>59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3"/>
    </row>
    <row r="110" spans="1:16" s="7" customFormat="1" ht="15" customHeight="1" x14ac:dyDescent="0.3">
      <c r="A110" s="2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s="11" customFormat="1" ht="20.399999999999999" x14ac:dyDescent="0.35">
      <c r="B111" s="11" t="s">
        <v>28</v>
      </c>
      <c r="K111" s="11" t="s">
        <v>29</v>
      </c>
    </row>
    <row r="112" spans="1:16" s="11" customFormat="1" ht="7.5" customHeight="1" x14ac:dyDescent="0.35"/>
    <row r="113" spans="2:11" s="11" customFormat="1" ht="15" customHeight="1" x14ac:dyDescent="0.35"/>
    <row r="114" spans="2:11" s="11" customFormat="1" ht="20.399999999999999" x14ac:dyDescent="0.35">
      <c r="B114" s="11" t="s">
        <v>15</v>
      </c>
      <c r="K114" s="11" t="s">
        <v>30</v>
      </c>
    </row>
    <row r="115" spans="2:11" s="11" customFormat="1" ht="20.399999999999999" x14ac:dyDescent="0.35"/>
    <row r="121" spans="2:11" hidden="1" x14ac:dyDescent="0.3"/>
    <row r="122" spans="2:11" hidden="1" x14ac:dyDescent="0.3"/>
    <row r="123" spans="2:11" hidden="1" x14ac:dyDescent="0.3"/>
    <row r="124" spans="2:11" hidden="1" x14ac:dyDescent="0.3"/>
    <row r="125" spans="2:11" hidden="1" x14ac:dyDescent="0.3"/>
    <row r="126" spans="2:11" hidden="1" x14ac:dyDescent="0.3"/>
    <row r="127" spans="2:11" hidden="1" x14ac:dyDescent="0.3"/>
    <row r="128" spans="2:11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</sheetData>
  <mergeCells count="182">
    <mergeCell ref="B107:D107"/>
    <mergeCell ref="F107:G107"/>
    <mergeCell ref="B108:P108"/>
    <mergeCell ref="B109:P109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66:P66"/>
    <mergeCell ref="B67:P67"/>
    <mergeCell ref="B68:P68"/>
    <mergeCell ref="B69:D69"/>
    <mergeCell ref="F69:G69"/>
    <mergeCell ref="B70:D70"/>
    <mergeCell ref="F70:G70"/>
    <mergeCell ref="B71:D71"/>
    <mergeCell ref="F71:G71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31:D31"/>
    <mergeCell ref="F31:G31"/>
    <mergeCell ref="B32:D32"/>
    <mergeCell ref="F32:G32"/>
    <mergeCell ref="B33:D33"/>
    <mergeCell ref="F33:G33"/>
    <mergeCell ref="B34:D34"/>
    <mergeCell ref="F34:G34"/>
    <mergeCell ref="B35:D35"/>
    <mergeCell ref="F35:G35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2022-05-16T17:33:25Z</dcterms:modified>
</cp:coreProperties>
</file>